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1"/>
  </bookViews>
  <sheets>
    <sheet name="23.03.12 PL IPA" sheetId="1" r:id="rId1"/>
    <sheet name="23-24.03.12 BP IPA" sheetId="2" r:id="rId2"/>
    <sheet name="24.03.12 BP IPA-A" sheetId="3" r:id="rId3"/>
    <sheet name="25.03.12 PL IPA-A" sheetId="4" r:id="rId4"/>
    <sheet name="25.03.12 PL SLP" sheetId="5" r:id="rId5"/>
    <sheet name="25.03.12 BP SLP" sheetId="6" r:id="rId6"/>
  </sheets>
  <definedNames>
    <definedName name="_xlnm.Print_Area" localSheetId="0">'23.03.12 PL IPA'!$B$1:$AG$33</definedName>
    <definedName name="_xlnm.Print_Area" localSheetId="1">'23-24.03.12 BP IPA'!$C$1:$Q$205</definedName>
    <definedName name="_xlnm.Print_Area" localSheetId="2">'24.03.12 BP IPA-A'!$B$1:$Q$107</definedName>
  </definedNames>
  <calcPr fullCalcOnLoad="1" refMode="R1C1"/>
</workbook>
</file>

<file path=xl/sharedStrings.xml><?xml version="1.0" encoding="utf-8"?>
<sst xmlns="http://schemas.openxmlformats.org/spreadsheetml/2006/main" count="1822" uniqueCount="440">
  <si>
    <t>subtotal</t>
  </si>
  <si>
    <t>Шварц</t>
  </si>
  <si>
    <t>Сумма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</si>
  <si>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</si>
  <si>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</si>
  <si>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</si>
  <si>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</si>
  <si>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</si>
  <si>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</si>
  <si>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</si>
  <si>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</si>
  <si>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</si>
  <si>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</si>
  <si>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Дата Рождения</t>
  </si>
  <si>
    <t>open</t>
  </si>
  <si>
    <t>teen 18-19</t>
  </si>
  <si>
    <t>teen 16-17</t>
  </si>
  <si>
    <t>teen 14-15</t>
  </si>
  <si>
    <t>junior</t>
  </si>
  <si>
    <t>Место</t>
  </si>
  <si>
    <t>Абсолютное первенство</t>
  </si>
  <si>
    <t>Регион</t>
  </si>
  <si>
    <t>Страна</t>
  </si>
  <si>
    <t>Россия</t>
  </si>
  <si>
    <t>masters 55-59</t>
  </si>
  <si>
    <t>masters 40-44</t>
  </si>
  <si>
    <t>masters 45-49</t>
  </si>
  <si>
    <t>н/з</t>
  </si>
  <si>
    <t>Реутова Надежда</t>
  </si>
  <si>
    <t>Жиляков Василий</t>
  </si>
  <si>
    <t>masters 60-64</t>
  </si>
  <si>
    <t>masters 65-69</t>
  </si>
  <si>
    <t>Романова Екатерина</t>
  </si>
  <si>
    <t>Копчук Владимир</t>
  </si>
  <si>
    <t>Дружинин Вячеслав</t>
  </si>
  <si>
    <t>Нафиков Сергей</t>
  </si>
  <si>
    <t>Алдошкин Сергей</t>
  </si>
  <si>
    <t>Амельченко Станислава</t>
  </si>
  <si>
    <t>Чигирев Александр</t>
  </si>
  <si>
    <t>Кожокин Сергей</t>
  </si>
  <si>
    <t>Чесноков Федор</t>
  </si>
  <si>
    <t>Палей Семен</t>
  </si>
  <si>
    <t>Семенихин Иван</t>
  </si>
  <si>
    <t>Байбордин Александр</t>
  </si>
  <si>
    <t>Федулов Александр</t>
  </si>
  <si>
    <t>Очки</t>
  </si>
  <si>
    <t>Канаев Денис</t>
  </si>
  <si>
    <t>Лобанов Роман</t>
  </si>
  <si>
    <t>Шахнович Сергей</t>
  </si>
  <si>
    <t>Кузнецов Максим</t>
  </si>
  <si>
    <t>Корнилов Юрий</t>
  </si>
  <si>
    <t>Коркин Сергей</t>
  </si>
  <si>
    <t>Цецулин Павел</t>
  </si>
  <si>
    <t>Краснов Денис</t>
  </si>
  <si>
    <t>Поддубный Денис</t>
  </si>
  <si>
    <t>Чирков Максим</t>
  </si>
  <si>
    <t>Загиров Мингалей</t>
  </si>
  <si>
    <t>Переладов Геннадий</t>
  </si>
  <si>
    <t>masters 75-79</t>
  </si>
  <si>
    <t>Корольченко Владимир</t>
  </si>
  <si>
    <t>Убейволк Владимир</t>
  </si>
  <si>
    <t>Левин Александр</t>
  </si>
  <si>
    <t>Писарев Александр</t>
  </si>
  <si>
    <t>Басов Евгений</t>
  </si>
  <si>
    <t>Кучин Евгений</t>
  </si>
  <si>
    <t>Потапов Алексей</t>
  </si>
  <si>
    <t>Глазунов Михаил</t>
  </si>
  <si>
    <t>Салопаев Михаил</t>
  </si>
  <si>
    <t>Юрченко Алексей</t>
  </si>
  <si>
    <t>Митрофанов Игорь</t>
  </si>
  <si>
    <t>?</t>
  </si>
  <si>
    <t>Малинин Павел</t>
  </si>
  <si>
    <t>Репницын Иван</t>
  </si>
  <si>
    <t>Манюгин Михаил</t>
  </si>
  <si>
    <t>Маслаков Денис</t>
  </si>
  <si>
    <t>Рекорд Европы</t>
  </si>
  <si>
    <t>Рекорд Мира</t>
  </si>
  <si>
    <t>Рекорд России</t>
  </si>
  <si>
    <t>Блинков Владимир</t>
  </si>
  <si>
    <t>Тихонов Виталий</t>
  </si>
  <si>
    <t>Олисов Сергей</t>
  </si>
  <si>
    <t>Авдеенко Василина</t>
  </si>
  <si>
    <t>Калинин Андрей</t>
  </si>
  <si>
    <t>Соколкин Егор</t>
  </si>
  <si>
    <t>Сиренко Анатолий</t>
  </si>
  <si>
    <t>Екатеринбург</t>
  </si>
  <si>
    <t>Михайловск</t>
  </si>
  <si>
    <t>Камышлов</t>
  </si>
  <si>
    <t>Красноуфимск</t>
  </si>
  <si>
    <t>Каменск-Уральский</t>
  </si>
  <si>
    <t>Среднеуральск</t>
  </si>
  <si>
    <t>Верхняя Пышма</t>
  </si>
  <si>
    <t>Мухамеджанова Айнура</t>
  </si>
  <si>
    <t>Пономарева Юлия</t>
  </si>
  <si>
    <t>Фадеева Екатерина</t>
  </si>
  <si>
    <t>Осипова Наталья</t>
  </si>
  <si>
    <t>Володина Наталья</t>
  </si>
  <si>
    <t>Богданович</t>
  </si>
  <si>
    <t>Верхотурова Екатерина</t>
  </si>
  <si>
    <t>Брусина Елена</t>
  </si>
  <si>
    <t>Топчу Георгий</t>
  </si>
  <si>
    <t>Ибрагимов Максим</t>
  </si>
  <si>
    <t>Евсеев Александр</t>
  </si>
  <si>
    <t>Ануфриев Анатолий</t>
  </si>
  <si>
    <t>Цвирко Рудольф</t>
  </si>
  <si>
    <t>Абрамович Максим</t>
  </si>
  <si>
    <t>Гасанов Эльвин</t>
  </si>
  <si>
    <t>Копытов Евгений</t>
  </si>
  <si>
    <t>Соловьев Павел</t>
  </si>
  <si>
    <t>Меньщиков Никита</t>
  </si>
  <si>
    <t>Абзаев Никита</t>
  </si>
  <si>
    <t>Карабаш</t>
  </si>
  <si>
    <t>Шершнев Сергей</t>
  </si>
  <si>
    <t xml:space="preserve">Лугинин Антон </t>
  </si>
  <si>
    <t>Мучкин Артем</t>
  </si>
  <si>
    <t>Ануфриев Иван</t>
  </si>
  <si>
    <t>Трефилов Иван</t>
  </si>
  <si>
    <t>Рожков Лука</t>
  </si>
  <si>
    <t>Катрушев Владислав</t>
  </si>
  <si>
    <t>Березники</t>
  </si>
  <si>
    <t>Заграй Сергей</t>
  </si>
  <si>
    <t>Перминов Антон</t>
  </si>
  <si>
    <t>Лесной</t>
  </si>
  <si>
    <t>Питухин Александр</t>
  </si>
  <si>
    <t>Путинцев Виктор</t>
  </si>
  <si>
    <t>Носков Антон</t>
  </si>
  <si>
    <t>Магнитогорск</t>
  </si>
  <si>
    <t>Сиразутдинов Андрей</t>
  </si>
  <si>
    <t>Сафин Рустам</t>
  </si>
  <si>
    <t>Пономарев Михаил</t>
  </si>
  <si>
    <t>132.5</t>
  </si>
  <si>
    <t>Султанов Сергей</t>
  </si>
  <si>
    <t>Кайгородцев Григорий</t>
  </si>
  <si>
    <t>Балуев Александр</t>
  </si>
  <si>
    <t>Хомылев Максим</t>
  </si>
  <si>
    <t>Баранов Валерий</t>
  </si>
  <si>
    <t>masters 70-74</t>
  </si>
  <si>
    <t>Щеглов Данил</t>
  </si>
  <si>
    <t>Акиньшин Виталий</t>
  </si>
  <si>
    <t>Писцов Максим</t>
  </si>
  <si>
    <t>Новиков Григорий</t>
  </si>
  <si>
    <t>Лобва</t>
  </si>
  <si>
    <t>Казанцев Павел</t>
  </si>
  <si>
    <t>Ратманов Алексей</t>
  </si>
  <si>
    <t>Гуров Владимир</t>
  </si>
  <si>
    <t>Одиноков Денис</t>
  </si>
  <si>
    <t>Володин Алексей</t>
  </si>
  <si>
    <t>Мишуринский Василий</t>
  </si>
  <si>
    <t>Лоскутов Алексей</t>
  </si>
  <si>
    <t>Серов</t>
  </si>
  <si>
    <t>Заболотнев Владимир</t>
  </si>
  <si>
    <t>Бабин Илья</t>
  </si>
  <si>
    <t>Савелков Александр</t>
  </si>
  <si>
    <t>Голованов Илья</t>
  </si>
  <si>
    <t>Овчинников Сергей</t>
  </si>
  <si>
    <t>Верилов Алексей</t>
  </si>
  <si>
    <t>Пакулев Андрей</t>
  </si>
  <si>
    <t>Глазков Виктор</t>
  </si>
  <si>
    <t>Базаров Гарма</t>
  </si>
  <si>
    <t>Дмитриев Станислав</t>
  </si>
  <si>
    <t>Жутенков Сергей</t>
  </si>
  <si>
    <t>Разживин Сергей</t>
  </si>
  <si>
    <t>Тархов Олег</t>
  </si>
  <si>
    <t>Топорков Геннадий</t>
  </si>
  <si>
    <t>masters 50-54</t>
  </si>
  <si>
    <t>Бакытов Адилет</t>
  </si>
  <si>
    <t>Рубцов Максим</t>
  </si>
  <si>
    <t>Бадоян Симон</t>
  </si>
  <si>
    <t>Борисов Петр</t>
  </si>
  <si>
    <t>Шурнов Артур</t>
  </si>
  <si>
    <t>Степанов Денис</t>
  </si>
  <si>
    <t>Фролов Денис</t>
  </si>
  <si>
    <t>Яворский Сергей</t>
  </si>
  <si>
    <t>Русаков Дмитрий</t>
  </si>
  <si>
    <t>Галайда Андрей</t>
  </si>
  <si>
    <t>Быстров Валерий</t>
  </si>
  <si>
    <t>Москва</t>
  </si>
  <si>
    <t>Городилов Никита</t>
  </si>
  <si>
    <t>Авдюков Артем</t>
  </si>
  <si>
    <t>Лоскутников Александр</t>
  </si>
  <si>
    <t>Еряшев Максим</t>
  </si>
  <si>
    <t>Кальчик Николай</t>
  </si>
  <si>
    <t>Украина</t>
  </si>
  <si>
    <t>Мясников Владислав</t>
  </si>
  <si>
    <t>Тавда</t>
  </si>
  <si>
    <t>Худяков Михаил</t>
  </si>
  <si>
    <t>Симанов Александр</t>
  </si>
  <si>
    <t>Юсупов Руслан</t>
  </si>
  <si>
    <t>Михаленко Станислав</t>
  </si>
  <si>
    <t>Талащенко Сергей</t>
  </si>
  <si>
    <t>Федотов Александр</t>
  </si>
  <si>
    <t>Фадеев Евгений</t>
  </si>
  <si>
    <t>Никонов Владимир</t>
  </si>
  <si>
    <t>Пермь</t>
  </si>
  <si>
    <t>Терентьев Александр</t>
  </si>
  <si>
    <t>Березовский</t>
  </si>
  <si>
    <t>Таганкин Андрей</t>
  </si>
  <si>
    <t>Беляев Александр</t>
  </si>
  <si>
    <t>Пахомов Илья</t>
  </si>
  <si>
    <t>Цориев Эльдар</t>
  </si>
  <si>
    <t>Кузьминых Сергей</t>
  </si>
  <si>
    <t>Артамонов Глеб</t>
  </si>
  <si>
    <t>Кочнев Евгений</t>
  </si>
  <si>
    <t>Сухой Лог</t>
  </si>
  <si>
    <t>Мингалеев Станислав</t>
  </si>
  <si>
    <t>Чусовитин Андрей</t>
  </si>
  <si>
    <t>Мальц Дмитрий</t>
  </si>
  <si>
    <t>Куликов Алексей</t>
  </si>
  <si>
    <t>Карпинск</t>
  </si>
  <si>
    <t>Кудрявцев Сергей</t>
  </si>
  <si>
    <t>Чернышев Александр</t>
  </si>
  <si>
    <t>Верхний Тагил</t>
  </si>
  <si>
    <t>Шеряков Александр</t>
  </si>
  <si>
    <t>Краснотурьинск</t>
  </si>
  <si>
    <t>Неуймин Андрей</t>
  </si>
  <si>
    <t>Качусов Виктор</t>
  </si>
  <si>
    <t>Тверитин Игорь</t>
  </si>
  <si>
    <t>Яфасов Руслан</t>
  </si>
  <si>
    <t>Татарстан</t>
  </si>
  <si>
    <t>Манаков Алексей</t>
  </si>
  <si>
    <t>Кожевников Александр</t>
  </si>
  <si>
    <t>Карамалак Павел</t>
  </si>
  <si>
    <t>Киселев Сергей</t>
  </si>
  <si>
    <t>Туров Юрий</t>
  </si>
  <si>
    <t>Чермянинов Алексей</t>
  </si>
  <si>
    <t>Сысерть</t>
  </si>
  <si>
    <t>Фахрутдинов Равиль</t>
  </si>
  <si>
    <t>Хлопин Алексей</t>
  </si>
  <si>
    <t>Горбунов Алексей</t>
  </si>
  <si>
    <t>Мелкозеров Андрей</t>
  </si>
  <si>
    <t>Кушва</t>
  </si>
  <si>
    <t>Колобова Наталья</t>
  </si>
  <si>
    <t>Шершень Ксения</t>
  </si>
  <si>
    <t>Еременко Евгений</t>
  </si>
  <si>
    <t>Кондратьев Владимир</t>
  </si>
  <si>
    <t>Кудрявцев Андрей</t>
  </si>
  <si>
    <t>Оболенский Илья</t>
  </si>
  <si>
    <t>Попов Алексей</t>
  </si>
  <si>
    <t>Маслов Николай</t>
  </si>
  <si>
    <t>Фаттахов Ришат</t>
  </si>
  <si>
    <t>Рефтинский</t>
  </si>
  <si>
    <t>Глазков Сергей</t>
  </si>
  <si>
    <t>Тахтай Максим</t>
  </si>
  <si>
    <t>Мельник Алексей</t>
  </si>
  <si>
    <t>Добряков Андрей</t>
  </si>
  <si>
    <t>Демиденко Иван</t>
  </si>
  <si>
    <t>Достовалов Вадим</t>
  </si>
  <si>
    <t>Шамхалов Салман</t>
  </si>
  <si>
    <t>Запылихин Андрей</t>
  </si>
  <si>
    <t>Клевакин Павел</t>
  </si>
  <si>
    <t>Писаченко Олег</t>
  </si>
  <si>
    <t>Некрасов Михаил</t>
  </si>
  <si>
    <t>Кутляев Андрей</t>
  </si>
  <si>
    <t>Талица</t>
  </si>
  <si>
    <t>Шаров Андрей</t>
  </si>
  <si>
    <t>Обоскалов Дмитрий</t>
  </si>
  <si>
    <t>Хизев Никита</t>
  </si>
  <si>
    <t>Сериков Дмитрий</t>
  </si>
  <si>
    <t>Сапожников Вячеслав</t>
  </si>
  <si>
    <t>Катаев Владимир</t>
  </si>
  <si>
    <t>Голубенцев Денис</t>
  </si>
  <si>
    <t>Абатуров Кирилл</t>
  </si>
  <si>
    <t>Казанцев Александр</t>
  </si>
  <si>
    <t>Сычев Александр</t>
  </si>
  <si>
    <t>Анфалов Игорь</t>
  </si>
  <si>
    <t>Печерский Борис</t>
  </si>
  <si>
    <t>Леман Денис</t>
  </si>
  <si>
    <t>Нечаев Валентин</t>
  </si>
  <si>
    <t>Петров Владимир</t>
  </si>
  <si>
    <t>Стрижов Михаил</t>
  </si>
  <si>
    <t>Свейко Максим</t>
  </si>
  <si>
    <t>Мартьянов Сергей</t>
  </si>
  <si>
    <t>Тамбовцев Дмитрий</t>
  </si>
  <si>
    <t>Шмыгин Александр</t>
  </si>
  <si>
    <t>Минко Иван</t>
  </si>
  <si>
    <t>Илларионов Евгений</t>
  </si>
  <si>
    <t>28.051982</t>
  </si>
  <si>
    <t>Баль Дмитрий</t>
  </si>
  <si>
    <t>Регулярный Иван</t>
  </si>
  <si>
    <t>Бахарев Иван</t>
  </si>
  <si>
    <t>Завьялов Александр</t>
  </si>
  <si>
    <t>Фадеев Андрей</t>
  </si>
  <si>
    <t>Ханыков Дмитрий</t>
  </si>
  <si>
    <t>Исмаилов Канат</t>
  </si>
  <si>
    <t>Халиуллин Эдуард</t>
  </si>
  <si>
    <t>Пышминцев Николай</t>
  </si>
  <si>
    <t>Каменск Уральский</t>
  </si>
  <si>
    <t>157.5</t>
  </si>
  <si>
    <t>Ильиных Илья</t>
  </si>
  <si>
    <t>Коровин Илья</t>
  </si>
  <si>
    <t>Самоцвет</t>
  </si>
  <si>
    <t>Ожиганова Юлия</t>
  </si>
  <si>
    <t>Ермакова Ксения</t>
  </si>
  <si>
    <t>Зуб Дмитрий</t>
  </si>
  <si>
    <t>Шуклина Анна</t>
  </si>
  <si>
    <t>Устюжанинова Ассель</t>
  </si>
  <si>
    <t>Новоселов Дмитрий</t>
  </si>
  <si>
    <t>Баранов Александр</t>
  </si>
  <si>
    <t>Маценко Константин</t>
  </si>
  <si>
    <t>Тюмень</t>
  </si>
  <si>
    <t>Женщины</t>
  </si>
  <si>
    <t>Мужчины</t>
  </si>
  <si>
    <t>Челябинск</t>
  </si>
  <si>
    <t>Коркино</t>
  </si>
  <si>
    <t>Ачинск</t>
  </si>
  <si>
    <t>Александровск</t>
  </si>
  <si>
    <t>Озерск</t>
  </si>
  <si>
    <t>Улан-Удэ</t>
  </si>
  <si>
    <t>Саратов</t>
  </si>
  <si>
    <t>Белорецк</t>
  </si>
  <si>
    <t>Шадринск</t>
  </si>
  <si>
    <t>Сиразутдинов Игорь</t>
  </si>
  <si>
    <t>Варна</t>
  </si>
  <si>
    <t>Кривой Рог</t>
  </si>
  <si>
    <t>Курган</t>
  </si>
  <si>
    <t>Карталы</t>
  </si>
  <si>
    <t>Альметьевск</t>
  </si>
  <si>
    <t>Лысьва</t>
  </si>
  <si>
    <t>Ладейщиков Андрей</t>
  </si>
  <si>
    <t>Зубов Павел</t>
  </si>
  <si>
    <t>Бородинов Петр</t>
  </si>
  <si>
    <t>Чушкин Павел</t>
  </si>
  <si>
    <t>Исаев Кирилл</t>
  </si>
  <si>
    <t>Кукоба Иван</t>
  </si>
  <si>
    <t>Иванов Дмитрий</t>
  </si>
  <si>
    <t>Желев Никита</t>
  </si>
  <si>
    <t>Гусев Андрей</t>
  </si>
  <si>
    <t>Сергеев Владимир</t>
  </si>
  <si>
    <t>Паркаев Вячеслав</t>
  </si>
  <si>
    <t>Князькин Алексей</t>
  </si>
  <si>
    <t>Уймин Алексей</t>
  </si>
  <si>
    <t>Пауэрлифтинг IPA</t>
  </si>
  <si>
    <t>Безэкипировочный дивизион</t>
  </si>
  <si>
    <t>Пауэрлифтинг</t>
  </si>
  <si>
    <t>Становая тяга</t>
  </si>
  <si>
    <t>Экипировочный дивизион</t>
  </si>
  <si>
    <t>Жим лёжа IPA</t>
  </si>
  <si>
    <t xml:space="preserve">Жим лёжа IPA-A </t>
  </si>
  <si>
    <t>Приседания</t>
  </si>
  <si>
    <t>Пауэрлифтинг СОВ</t>
  </si>
  <si>
    <t>Жим лёжа СОВ</t>
  </si>
  <si>
    <t>Мамонтов Антон</t>
  </si>
  <si>
    <t>Трикин Александр</t>
  </si>
  <si>
    <t>Ершов Игорь</t>
  </si>
  <si>
    <t>Арти</t>
  </si>
  <si>
    <t>Щипачев Виталий</t>
  </si>
  <si>
    <t>Шеховцов Алексей</t>
  </si>
  <si>
    <t>Синицын Александр</t>
  </si>
  <si>
    <t>Здравомыслов Александр</t>
  </si>
  <si>
    <t>Рахмангулов Вадим</t>
  </si>
  <si>
    <t>Алексанов Эдуард</t>
  </si>
  <si>
    <t>90+</t>
  </si>
  <si>
    <t>Кабаева Светлана</t>
  </si>
  <si>
    <t>Зиновьев Дмитрий</t>
  </si>
  <si>
    <t>Махмутов Руслан</t>
  </si>
  <si>
    <t>Нигаматуллин Дин</t>
  </si>
  <si>
    <t>Симонов Никита</t>
  </si>
  <si>
    <t>Никифоров Павел</t>
  </si>
  <si>
    <t>Пантюхин Григорий</t>
  </si>
  <si>
    <t>Галузин Андрей</t>
  </si>
  <si>
    <t>Половодов Антон</t>
  </si>
  <si>
    <t>Кабаев Деонис</t>
  </si>
  <si>
    <t>Вдовиных Егор</t>
  </si>
  <si>
    <t>Климчук Александр</t>
  </si>
  <si>
    <t>Пастухов Евгений</t>
  </si>
  <si>
    <t>Киров</t>
  </si>
  <si>
    <t>Прозоров Дмитрий</t>
  </si>
  <si>
    <t>Полуэктов Александр</t>
  </si>
  <si>
    <t>Ходырев Илья</t>
  </si>
  <si>
    <t>Решетников Владимир</t>
  </si>
  <si>
    <t>Вяткин Павел</t>
  </si>
  <si>
    <t>Рябов Денис</t>
  </si>
  <si>
    <t>Межгорье</t>
  </si>
  <si>
    <t>Хакимова Алия</t>
  </si>
  <si>
    <t>Каримова Римма</t>
  </si>
  <si>
    <t>Симонян Рената</t>
  </si>
  <si>
    <t>Омаров Антон</t>
  </si>
  <si>
    <t>Ревда</t>
  </si>
  <si>
    <t>Приседание</t>
  </si>
  <si>
    <t>Шалягин Роман</t>
  </si>
  <si>
    <t>Дубровин Владимир</t>
  </si>
  <si>
    <t>Арзуманян Артем</t>
  </si>
  <si>
    <t>Нехорошков Антон</t>
  </si>
  <si>
    <t>Арамиль</t>
  </si>
  <si>
    <t>Вихров Алексей</t>
  </si>
  <si>
    <t>Кузнецов Константин</t>
  </si>
  <si>
    <t>Юдин Александр</t>
  </si>
  <si>
    <t>Файзиев Тимур</t>
  </si>
  <si>
    <t>Калимуллин Ефим</t>
  </si>
  <si>
    <t>Бронников Владислав</t>
  </si>
  <si>
    <t>Болкуневич Ян</t>
  </si>
  <si>
    <t>Упоров Никита</t>
  </si>
  <si>
    <t>Зинатуллин Антон</t>
  </si>
  <si>
    <t>Шамары</t>
  </si>
  <si>
    <t>Курок Дмитрий</t>
  </si>
  <si>
    <t>Коваль Антон</t>
  </si>
  <si>
    <t>Григорьев Александр</t>
  </si>
  <si>
    <t>Соловей Игорь</t>
  </si>
  <si>
    <t>Васюченко Олег</t>
  </si>
  <si>
    <t>Панкратов Федор</t>
  </si>
  <si>
    <t>Шарипов Алир</t>
  </si>
  <si>
    <t>Пособилов Эдуард</t>
  </si>
  <si>
    <t>Месягутово</t>
  </si>
  <si>
    <t>Федосеев Кирилл</t>
  </si>
  <si>
    <t>Аншевиц Александр</t>
  </si>
  <si>
    <t>Нечитайло Артем</t>
  </si>
  <si>
    <t>Ставский Дмитрий</t>
  </si>
  <si>
    <t>Никитин Сергей</t>
  </si>
  <si>
    <t>Пауэрлифтинг IPA-A</t>
  </si>
  <si>
    <t>Прохоров Денис</t>
  </si>
  <si>
    <t>Замиралов Эдуард</t>
  </si>
  <si>
    <t>Копченов Сергей</t>
  </si>
  <si>
    <t>Галиакбарова Вероника</t>
  </si>
  <si>
    <t>Бикташева Юлия</t>
  </si>
  <si>
    <t>Фатеев Михаил</t>
  </si>
  <si>
    <t>Панякин Вадим</t>
  </si>
  <si>
    <t>Голованов Евгений</t>
  </si>
  <si>
    <t>Баранов Евгений</t>
  </si>
  <si>
    <t>Зайцев Валерий</t>
  </si>
  <si>
    <t>Бажин Константин</t>
  </si>
  <si>
    <t>Высоцкий Михаил</t>
  </si>
  <si>
    <t>Игнатьев Валерий</t>
  </si>
  <si>
    <t>Снежинск</t>
  </si>
  <si>
    <t>1 PL men open</t>
  </si>
  <si>
    <t>1 PL men teen eq</t>
  </si>
  <si>
    <t>1 BP men open eq</t>
  </si>
  <si>
    <t>1 BP men masters raw</t>
  </si>
  <si>
    <t>1 BP men open raw</t>
  </si>
  <si>
    <t>1 BP men teen raw</t>
  </si>
  <si>
    <t>1 BP women open raw</t>
  </si>
  <si>
    <t>1 BP women open eq</t>
  </si>
  <si>
    <t>1 BP men junior raw</t>
  </si>
  <si>
    <t>1 BP men masters eq</t>
  </si>
  <si>
    <t>1 BP men teen eq</t>
  </si>
  <si>
    <t>1 DL men open SLP</t>
  </si>
  <si>
    <t>1 SQ men open SLP</t>
  </si>
  <si>
    <t>1 PL men open SLP</t>
  </si>
  <si>
    <t>1 BP men junior SLP</t>
  </si>
  <si>
    <t>1 BP men teen SLP</t>
  </si>
  <si>
    <t>1 BP men open SLP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</si>
</sst>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strike/>
      <sz val="10"/>
      <color indexed="10"/>
      <name val="Arial"/>
      <family val="2"/>
    </font>
    <font>
      <b/>
      <strike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trike/>
      <sz val="11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15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customWidth="1"/>
    <col min="3" max="3" width="6.00390625" style="12" bestFit="1" customWidth="1"/>
    <col min="4" max="4" width="25.75390625" style="12" bestFit="1" customWidth="1"/>
    <col min="5" max="5" width="23.125" style="12" bestFit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43" customWidth="1"/>
    <col min="11" max="11" width="6.25390625" style="12" customWidth="1"/>
    <col min="12" max="12" width="8.375" style="7" customWidth="1"/>
    <col min="13" max="13" width="6.75390625" style="7" customWidth="1"/>
    <col min="14" max="14" width="7.25390625" style="12" customWidth="1"/>
    <col min="15" max="15" width="7.00390625" style="15" customWidth="1"/>
    <col min="16" max="16" width="10.75390625" style="43" customWidth="1"/>
    <col min="17" max="17" width="7.625" style="12" customWidth="1"/>
    <col min="18" max="18" width="7.75390625" style="12" customWidth="1"/>
    <col min="19" max="19" width="7.125" style="12" customWidth="1"/>
    <col min="20" max="20" width="6.25390625" style="12" customWidth="1"/>
    <col min="21" max="21" width="7.625" style="15" customWidth="1"/>
    <col min="22" max="22" width="10.625" style="43" customWidth="1"/>
    <col min="23" max="23" width="7.625" style="15" bestFit="1" customWidth="1"/>
    <col min="24" max="24" width="10.875" style="43" bestFit="1" customWidth="1"/>
    <col min="25" max="25" width="7.125" style="12" customWidth="1"/>
    <col min="26" max="26" width="7.125" style="7" customWidth="1"/>
    <col min="27" max="27" width="7.00390625" style="12" customWidth="1"/>
    <col min="28" max="28" width="4.75390625" style="12" bestFit="1" customWidth="1"/>
    <col min="29" max="29" width="7.625" style="15" customWidth="1"/>
    <col min="30" max="30" width="10.75390625" style="43" customWidth="1"/>
    <col min="31" max="31" width="7.25390625" style="15" customWidth="1"/>
    <col min="32" max="32" width="11.125" style="43" bestFit="1" customWidth="1"/>
    <col min="33" max="33" width="21.375" style="12" bestFit="1" customWidth="1"/>
    <col min="34" max="16384" width="9.125" style="12" customWidth="1"/>
  </cols>
  <sheetData>
    <row r="1" spans="4:31" ht="20.25">
      <c r="D1" s="8"/>
      <c r="E1" s="8"/>
      <c r="F1" s="8"/>
      <c r="G1" s="10" t="s">
        <v>331</v>
      </c>
      <c r="I1" s="9"/>
      <c r="J1" s="41"/>
      <c r="K1" s="8"/>
      <c r="L1" s="21"/>
      <c r="M1" s="21"/>
      <c r="N1" s="8"/>
      <c r="O1" s="8"/>
      <c r="P1" s="42"/>
      <c r="Q1" s="8"/>
      <c r="R1" s="8"/>
      <c r="S1" s="8"/>
      <c r="T1" s="8"/>
      <c r="U1" s="26"/>
      <c r="W1" s="12"/>
      <c r="AC1" s="12"/>
      <c r="AE1" s="12"/>
    </row>
    <row r="2" spans="4:31" ht="20.25">
      <c r="D2" s="8"/>
      <c r="E2" s="8"/>
      <c r="F2" s="8"/>
      <c r="G2" s="10"/>
      <c r="I2" s="9"/>
      <c r="J2" s="41"/>
      <c r="K2" s="8"/>
      <c r="L2" s="21"/>
      <c r="M2" s="21"/>
      <c r="N2" s="8"/>
      <c r="O2" s="8"/>
      <c r="P2" s="42"/>
      <c r="Q2" s="8"/>
      <c r="R2" s="8"/>
      <c r="S2" s="8"/>
      <c r="T2" s="8"/>
      <c r="U2" s="26"/>
      <c r="W2" s="12"/>
      <c r="AC2" s="12"/>
      <c r="AE2" s="12"/>
    </row>
    <row r="3" spans="4:31" ht="20.25">
      <c r="D3" s="8" t="s">
        <v>332</v>
      </c>
      <c r="E3" s="8"/>
      <c r="F3" s="8"/>
      <c r="G3" s="10"/>
      <c r="I3" s="9"/>
      <c r="J3" s="41"/>
      <c r="K3" s="8"/>
      <c r="L3" s="21"/>
      <c r="M3" s="21"/>
      <c r="N3" s="8"/>
      <c r="O3" s="8"/>
      <c r="P3" s="42"/>
      <c r="Q3" s="8"/>
      <c r="R3" s="8"/>
      <c r="S3" s="8"/>
      <c r="T3" s="8"/>
      <c r="U3" s="26"/>
      <c r="W3" s="12"/>
      <c r="AC3" s="12"/>
      <c r="AE3" s="12"/>
    </row>
    <row r="4" spans="4:32" s="27" customFormat="1" ht="12" thickBot="1">
      <c r="D4" s="18"/>
      <c r="E4" s="18"/>
      <c r="F4" s="18"/>
      <c r="G4" s="18"/>
      <c r="H4" s="18"/>
      <c r="I4" s="24"/>
      <c r="J4" s="44"/>
      <c r="K4" s="18"/>
      <c r="L4" s="22"/>
      <c r="M4" s="22"/>
      <c r="N4" s="18"/>
      <c r="O4" s="18"/>
      <c r="P4" s="44"/>
      <c r="Q4" s="18"/>
      <c r="R4" s="18"/>
      <c r="S4" s="18"/>
      <c r="T4" s="18"/>
      <c r="U4" s="28"/>
      <c r="V4" s="45"/>
      <c r="X4" s="45"/>
      <c r="Z4" s="29"/>
      <c r="AD4" s="45"/>
      <c r="AF4" s="45"/>
    </row>
    <row r="5" spans="1:33" ht="12.75">
      <c r="A5" s="183" t="s">
        <v>45</v>
      </c>
      <c r="B5" s="177" t="s">
        <v>19</v>
      </c>
      <c r="C5" s="177" t="s">
        <v>4</v>
      </c>
      <c r="D5" s="177" t="s">
        <v>5</v>
      </c>
      <c r="E5" s="177" t="s">
        <v>21</v>
      </c>
      <c r="F5" s="177" t="s">
        <v>22</v>
      </c>
      <c r="G5" s="177" t="s">
        <v>13</v>
      </c>
      <c r="H5" s="177" t="s">
        <v>6</v>
      </c>
      <c r="I5" s="179" t="s">
        <v>3</v>
      </c>
      <c r="J5" s="181" t="s">
        <v>1</v>
      </c>
      <c r="K5" s="174" t="s">
        <v>7</v>
      </c>
      <c r="L5" s="174"/>
      <c r="M5" s="174"/>
      <c r="N5" s="174"/>
      <c r="O5" s="174"/>
      <c r="P5" s="174"/>
      <c r="Q5" s="174" t="s">
        <v>8</v>
      </c>
      <c r="R5" s="174"/>
      <c r="S5" s="174"/>
      <c r="T5" s="174"/>
      <c r="U5" s="174"/>
      <c r="V5" s="174"/>
      <c r="W5" s="174" t="s">
        <v>9</v>
      </c>
      <c r="X5" s="174"/>
      <c r="Y5" s="174" t="s">
        <v>10</v>
      </c>
      <c r="Z5" s="174"/>
      <c r="AA5" s="174"/>
      <c r="AB5" s="174"/>
      <c r="AC5" s="174"/>
      <c r="AD5" s="174"/>
      <c r="AE5" s="174" t="s">
        <v>11</v>
      </c>
      <c r="AF5" s="174"/>
      <c r="AG5" s="175" t="s">
        <v>20</v>
      </c>
    </row>
    <row r="6" spans="1:33" s="14" customFormat="1" ht="12" thickBot="1">
      <c r="A6" s="185"/>
      <c r="B6" s="186"/>
      <c r="C6" s="186"/>
      <c r="D6" s="186"/>
      <c r="E6" s="186"/>
      <c r="F6" s="186"/>
      <c r="G6" s="186"/>
      <c r="H6" s="186"/>
      <c r="I6" s="189"/>
      <c r="J6" s="188"/>
      <c r="K6" s="46">
        <v>1</v>
      </c>
      <c r="L6" s="47">
        <v>2</v>
      </c>
      <c r="M6" s="47">
        <v>3</v>
      </c>
      <c r="N6" s="46">
        <v>4</v>
      </c>
      <c r="O6" s="46" t="s">
        <v>12</v>
      </c>
      <c r="P6" s="48" t="s">
        <v>1</v>
      </c>
      <c r="Q6" s="46">
        <v>1</v>
      </c>
      <c r="R6" s="46">
        <v>2</v>
      </c>
      <c r="S6" s="46">
        <v>3</v>
      </c>
      <c r="T6" s="46">
        <v>4</v>
      </c>
      <c r="U6" s="46" t="s">
        <v>12</v>
      </c>
      <c r="V6" s="48" t="s">
        <v>1</v>
      </c>
      <c r="W6" s="46" t="s">
        <v>0</v>
      </c>
      <c r="X6" s="48" t="s">
        <v>1</v>
      </c>
      <c r="Y6" s="46">
        <v>1</v>
      </c>
      <c r="Z6" s="47">
        <v>2</v>
      </c>
      <c r="AA6" s="46">
        <v>3</v>
      </c>
      <c r="AB6" s="46">
        <v>4</v>
      </c>
      <c r="AC6" s="46" t="s">
        <v>12</v>
      </c>
      <c r="AD6" s="48" t="s">
        <v>1</v>
      </c>
      <c r="AE6" s="46" t="s">
        <v>2</v>
      </c>
      <c r="AF6" s="48" t="s">
        <v>1</v>
      </c>
      <c r="AG6" s="187"/>
    </row>
    <row r="7" spans="1:33" s="14" customFormat="1" ht="15.75">
      <c r="A7" s="111"/>
      <c r="B7" s="112"/>
      <c r="C7" s="112"/>
      <c r="D7" s="49" t="s">
        <v>334</v>
      </c>
      <c r="E7" s="112"/>
      <c r="F7" s="112"/>
      <c r="G7" s="112"/>
      <c r="H7" s="112"/>
      <c r="I7" s="115"/>
      <c r="J7" s="114"/>
      <c r="K7" s="125"/>
      <c r="L7" s="126"/>
      <c r="M7" s="126"/>
      <c r="N7" s="125"/>
      <c r="O7" s="125"/>
      <c r="P7" s="127"/>
      <c r="Q7" s="125"/>
      <c r="R7" s="125"/>
      <c r="S7" s="125"/>
      <c r="T7" s="125"/>
      <c r="U7" s="125"/>
      <c r="V7" s="127"/>
      <c r="W7" s="125"/>
      <c r="X7" s="127"/>
      <c r="Y7" s="125"/>
      <c r="Z7" s="126"/>
      <c r="AA7" s="125"/>
      <c r="AB7" s="125"/>
      <c r="AC7" s="125"/>
      <c r="AD7" s="127"/>
      <c r="AE7" s="125"/>
      <c r="AF7" s="127"/>
      <c r="AG7" s="113"/>
    </row>
    <row r="8" spans="1:76" s="3" customFormat="1" ht="12.75">
      <c r="A8" s="30">
        <v>12</v>
      </c>
      <c r="B8" s="3">
        <v>1</v>
      </c>
      <c r="C8" s="3">
        <v>100</v>
      </c>
      <c r="D8" s="3" t="s">
        <v>83</v>
      </c>
      <c r="E8" s="3" t="s">
        <v>86</v>
      </c>
      <c r="F8" s="3" t="s">
        <v>23</v>
      </c>
      <c r="G8" s="1">
        <v>33328</v>
      </c>
      <c r="H8" s="3" t="s">
        <v>18</v>
      </c>
      <c r="I8" s="2">
        <v>95.9</v>
      </c>
      <c r="J8" s="56">
        <v>1.2846</v>
      </c>
      <c r="K8" s="11">
        <v>0</v>
      </c>
      <c r="L8" s="19">
        <v>0</v>
      </c>
      <c r="M8" s="19">
        <v>0</v>
      </c>
      <c r="O8" s="3">
        <v>0</v>
      </c>
      <c r="P8" s="56">
        <f>O8*J8</f>
        <v>0</v>
      </c>
      <c r="Q8" s="3">
        <v>0</v>
      </c>
      <c r="R8" s="3">
        <v>0</v>
      </c>
      <c r="S8" s="3">
        <v>0</v>
      </c>
      <c r="U8" s="3">
        <v>0</v>
      </c>
      <c r="V8" s="56">
        <f>U8*J8</f>
        <v>0</v>
      </c>
      <c r="W8" s="3">
        <f>U8+O8</f>
        <v>0</v>
      </c>
      <c r="X8" s="56">
        <f>W8*J8</f>
        <v>0</v>
      </c>
      <c r="Y8" s="11">
        <v>180</v>
      </c>
      <c r="Z8" s="19">
        <v>200</v>
      </c>
      <c r="AA8" s="76">
        <v>220</v>
      </c>
      <c r="AC8" s="3">
        <f>Z8</f>
        <v>200</v>
      </c>
      <c r="AD8" s="56">
        <f>AC8*J8</f>
        <v>256.92</v>
      </c>
      <c r="AE8" s="3">
        <f>AC8+U8+O8</f>
        <v>200</v>
      </c>
      <c r="AF8" s="56">
        <f>AE8*J8</f>
        <v>256.92</v>
      </c>
      <c r="AG8" s="31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38"/>
    </row>
    <row r="9" spans="1:33" s="39" customFormat="1" ht="15.75">
      <c r="A9" s="106"/>
      <c r="B9" s="72"/>
      <c r="C9" s="72"/>
      <c r="D9" s="72" t="s">
        <v>333</v>
      </c>
      <c r="E9" s="72"/>
      <c r="F9" s="72"/>
      <c r="G9" s="72"/>
      <c r="H9" s="72"/>
      <c r="I9" s="107"/>
      <c r="J9" s="108"/>
      <c r="K9" s="58"/>
      <c r="L9" s="73"/>
      <c r="M9" s="73"/>
      <c r="N9" s="58"/>
      <c r="O9" s="58"/>
      <c r="P9" s="71"/>
      <c r="Q9" s="58"/>
      <c r="R9" s="58"/>
      <c r="S9" s="58"/>
      <c r="T9" s="58"/>
      <c r="U9" s="58"/>
      <c r="V9" s="71"/>
      <c r="W9" s="58"/>
      <c r="X9" s="71"/>
      <c r="Y9" s="58"/>
      <c r="Z9" s="73"/>
      <c r="AA9" s="58"/>
      <c r="AB9" s="58"/>
      <c r="AC9" s="58"/>
      <c r="AD9" s="71"/>
      <c r="AE9" s="58"/>
      <c r="AF9" s="71"/>
      <c r="AG9" s="109"/>
    </row>
    <row r="10" spans="1:76" s="3" customFormat="1" ht="12.75">
      <c r="A10" s="30">
        <v>12</v>
      </c>
      <c r="B10" s="3">
        <v>1</v>
      </c>
      <c r="C10" s="3">
        <v>60</v>
      </c>
      <c r="D10" s="3" t="s">
        <v>46</v>
      </c>
      <c r="E10" s="3" t="s">
        <v>87</v>
      </c>
      <c r="F10" s="3" t="s">
        <v>23</v>
      </c>
      <c r="G10" s="1">
        <v>35237</v>
      </c>
      <c r="H10" s="3" t="s">
        <v>17</v>
      </c>
      <c r="I10" s="2">
        <v>59.9</v>
      </c>
      <c r="J10" s="56">
        <v>2.1191</v>
      </c>
      <c r="K10" s="3">
        <v>55</v>
      </c>
      <c r="L10" s="19">
        <v>60</v>
      </c>
      <c r="M10" s="76">
        <v>65</v>
      </c>
      <c r="O10" s="3">
        <f>L10</f>
        <v>60</v>
      </c>
      <c r="P10" s="56">
        <f aca="true" t="shared" si="0" ref="P10:P22">O10*J10</f>
        <v>127.146</v>
      </c>
      <c r="Q10" s="76">
        <v>60</v>
      </c>
      <c r="R10" s="3">
        <v>60</v>
      </c>
      <c r="S10" s="76">
        <v>70</v>
      </c>
      <c r="U10" s="3">
        <f>R10</f>
        <v>60</v>
      </c>
      <c r="V10" s="56">
        <f aca="true" t="shared" si="1" ref="V10:V22">U10*J10</f>
        <v>127.146</v>
      </c>
      <c r="W10" s="3">
        <f aca="true" t="shared" si="2" ref="W10:W22">U10+O10</f>
        <v>120</v>
      </c>
      <c r="X10" s="56">
        <f aca="true" t="shared" si="3" ref="X10:X22">W10*J10</f>
        <v>254.292</v>
      </c>
      <c r="Y10" s="3">
        <v>80</v>
      </c>
      <c r="Z10" s="19">
        <v>90</v>
      </c>
      <c r="AA10" s="76">
        <v>100</v>
      </c>
      <c r="AC10" s="3">
        <f>Z10</f>
        <v>90</v>
      </c>
      <c r="AD10" s="56">
        <f aca="true" t="shared" si="4" ref="AD10:AD22">AC10*J10</f>
        <v>190.719</v>
      </c>
      <c r="AE10" s="3">
        <f>AC10+U10+O10</f>
        <v>210</v>
      </c>
      <c r="AF10" s="56">
        <f aca="true" t="shared" si="5" ref="AF10:AF22">AE10*J10</f>
        <v>445.011</v>
      </c>
      <c r="AG10" s="31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38"/>
    </row>
    <row r="11" spans="1:33" ht="12.75">
      <c r="A11" s="30">
        <v>12</v>
      </c>
      <c r="B11" s="3">
        <v>1</v>
      </c>
      <c r="C11" s="3">
        <v>75</v>
      </c>
      <c r="D11" s="3" t="s">
        <v>56</v>
      </c>
      <c r="E11" s="3" t="s">
        <v>126</v>
      </c>
      <c r="F11" s="3" t="s">
        <v>23</v>
      </c>
      <c r="G11" s="1">
        <v>17752</v>
      </c>
      <c r="H11" s="3" t="s">
        <v>30</v>
      </c>
      <c r="I11" s="2">
        <v>74.6</v>
      </c>
      <c r="J11" s="56">
        <v>2.6687</v>
      </c>
      <c r="K11" s="76">
        <v>100</v>
      </c>
      <c r="L11" s="19">
        <v>100</v>
      </c>
      <c r="M11" s="83">
        <v>110</v>
      </c>
      <c r="N11" s="3"/>
      <c r="O11" s="3">
        <f>M11</f>
        <v>110</v>
      </c>
      <c r="P11" s="56">
        <f t="shared" si="0"/>
        <v>293.55699999999996</v>
      </c>
      <c r="Q11" s="19">
        <v>75</v>
      </c>
      <c r="R11" s="3">
        <v>80</v>
      </c>
      <c r="S11" s="89">
        <v>85</v>
      </c>
      <c r="T11" s="3"/>
      <c r="U11" s="3">
        <f>S11</f>
        <v>85</v>
      </c>
      <c r="V11" s="56">
        <f t="shared" si="1"/>
        <v>226.8395</v>
      </c>
      <c r="W11" s="3">
        <f t="shared" si="2"/>
        <v>195</v>
      </c>
      <c r="X11" s="56">
        <f t="shared" si="3"/>
        <v>520.3965</v>
      </c>
      <c r="Y11" s="3">
        <v>140</v>
      </c>
      <c r="Z11" s="19">
        <v>150</v>
      </c>
      <c r="AA11" s="89">
        <v>160</v>
      </c>
      <c r="AB11" s="3">
        <v>166</v>
      </c>
      <c r="AC11" s="3">
        <f>AA11</f>
        <v>160</v>
      </c>
      <c r="AD11" s="56">
        <f t="shared" si="4"/>
        <v>426.99199999999996</v>
      </c>
      <c r="AE11" s="3">
        <f>AC11+U11+O11</f>
        <v>355</v>
      </c>
      <c r="AF11" s="56">
        <f t="shared" si="5"/>
        <v>947.3884999999999</v>
      </c>
      <c r="AG11" s="31"/>
    </row>
    <row r="12" spans="1:76" s="3" customFormat="1" ht="12.75">
      <c r="A12" s="30">
        <v>0</v>
      </c>
      <c r="B12" s="3" t="s">
        <v>27</v>
      </c>
      <c r="C12" s="3">
        <v>82.5</v>
      </c>
      <c r="D12" s="3" t="s">
        <v>34</v>
      </c>
      <c r="E12" s="3" t="s">
        <v>304</v>
      </c>
      <c r="F12" s="3" t="s">
        <v>23</v>
      </c>
      <c r="G12" s="1">
        <v>30356</v>
      </c>
      <c r="H12" s="3" t="s">
        <v>14</v>
      </c>
      <c r="I12" s="2">
        <v>80.9</v>
      </c>
      <c r="J12" s="56">
        <v>1.3863</v>
      </c>
      <c r="K12" s="76">
        <v>185</v>
      </c>
      <c r="L12" s="76">
        <v>185</v>
      </c>
      <c r="M12" s="76">
        <v>185</v>
      </c>
      <c r="O12" s="3">
        <v>0</v>
      </c>
      <c r="P12" s="56">
        <f t="shared" si="0"/>
        <v>0</v>
      </c>
      <c r="Q12" s="76">
        <v>145</v>
      </c>
      <c r="R12" s="3">
        <v>0</v>
      </c>
      <c r="S12" s="3">
        <v>0</v>
      </c>
      <c r="U12" s="3">
        <v>0</v>
      </c>
      <c r="V12" s="56">
        <f t="shared" si="1"/>
        <v>0</v>
      </c>
      <c r="W12" s="3">
        <f t="shared" si="2"/>
        <v>0</v>
      </c>
      <c r="X12" s="56">
        <f t="shared" si="3"/>
        <v>0</v>
      </c>
      <c r="Y12" s="76">
        <v>210</v>
      </c>
      <c r="Z12" s="19">
        <v>0</v>
      </c>
      <c r="AA12" s="3">
        <v>0</v>
      </c>
      <c r="AC12" s="3">
        <v>0</v>
      </c>
      <c r="AD12" s="56">
        <f t="shared" si="4"/>
        <v>0</v>
      </c>
      <c r="AE12" s="3">
        <f>AC12+U12+O12</f>
        <v>0</v>
      </c>
      <c r="AF12" s="56">
        <f t="shared" si="5"/>
        <v>0</v>
      </c>
      <c r="AG12" s="3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38"/>
    </row>
    <row r="13" spans="1:33" ht="12.75">
      <c r="A13" s="30">
        <v>0</v>
      </c>
      <c r="B13" s="3" t="s">
        <v>27</v>
      </c>
      <c r="C13" s="3">
        <v>82.5</v>
      </c>
      <c r="D13" s="3" t="s">
        <v>73</v>
      </c>
      <c r="E13" s="3" t="s">
        <v>88</v>
      </c>
      <c r="F13" s="3" t="s">
        <v>23</v>
      </c>
      <c r="G13" s="1">
        <v>25394</v>
      </c>
      <c r="H13" s="3" t="s">
        <v>25</v>
      </c>
      <c r="I13" s="2">
        <v>81</v>
      </c>
      <c r="J13" s="56">
        <v>1.3929</v>
      </c>
      <c r="K13" s="20">
        <v>165</v>
      </c>
      <c r="L13" s="77">
        <v>176</v>
      </c>
      <c r="M13" s="84">
        <v>180</v>
      </c>
      <c r="N13" s="3"/>
      <c r="O13" s="3">
        <f>M13</f>
        <v>180</v>
      </c>
      <c r="P13" s="56">
        <f t="shared" si="0"/>
        <v>250.722</v>
      </c>
      <c r="Q13" s="76">
        <v>110</v>
      </c>
      <c r="R13" s="76">
        <v>110</v>
      </c>
      <c r="S13" s="76">
        <v>110</v>
      </c>
      <c r="T13" s="3"/>
      <c r="U13" s="3">
        <v>0</v>
      </c>
      <c r="V13" s="56">
        <f t="shared" si="1"/>
        <v>0</v>
      </c>
      <c r="W13" s="3">
        <f t="shared" si="2"/>
        <v>180</v>
      </c>
      <c r="X13" s="56">
        <f t="shared" si="3"/>
        <v>250.722</v>
      </c>
      <c r="Y13" s="76">
        <v>205</v>
      </c>
      <c r="Z13" s="3">
        <v>0</v>
      </c>
      <c r="AA13" s="3">
        <v>0</v>
      </c>
      <c r="AB13" s="3"/>
      <c r="AC13" s="3">
        <v>0</v>
      </c>
      <c r="AD13" s="56">
        <f t="shared" si="4"/>
        <v>0</v>
      </c>
      <c r="AE13" s="3">
        <v>0</v>
      </c>
      <c r="AF13" s="56">
        <f t="shared" si="5"/>
        <v>0</v>
      </c>
      <c r="AG13" s="31"/>
    </row>
    <row r="14" spans="1:76" s="3" customFormat="1" ht="12.75">
      <c r="A14" s="30">
        <v>12</v>
      </c>
      <c r="B14" s="3">
        <v>1</v>
      </c>
      <c r="C14" s="3">
        <v>90</v>
      </c>
      <c r="D14" s="3" t="s">
        <v>53</v>
      </c>
      <c r="E14" s="3" t="s">
        <v>302</v>
      </c>
      <c r="F14" s="3" t="s">
        <v>23</v>
      </c>
      <c r="G14" s="1">
        <v>26245</v>
      </c>
      <c r="H14" s="3" t="s">
        <v>25</v>
      </c>
      <c r="I14" s="2">
        <v>88.5</v>
      </c>
      <c r="J14" s="56">
        <v>1.3042</v>
      </c>
      <c r="K14" s="11">
        <v>190</v>
      </c>
      <c r="L14" s="19">
        <v>200</v>
      </c>
      <c r="M14" s="19">
        <v>210</v>
      </c>
      <c r="O14" s="3">
        <f>M14</f>
        <v>210</v>
      </c>
      <c r="P14" s="56">
        <f t="shared" si="0"/>
        <v>273.882</v>
      </c>
      <c r="Q14" s="76">
        <v>160</v>
      </c>
      <c r="R14" s="3">
        <v>160</v>
      </c>
      <c r="S14" s="3">
        <v>167.5</v>
      </c>
      <c r="U14" s="3">
        <f>S14</f>
        <v>167.5</v>
      </c>
      <c r="V14" s="56">
        <f t="shared" si="1"/>
        <v>218.4535</v>
      </c>
      <c r="W14" s="3">
        <f t="shared" si="2"/>
        <v>377.5</v>
      </c>
      <c r="X14" s="56">
        <f t="shared" si="3"/>
        <v>492.3355</v>
      </c>
      <c r="Y14" s="11">
        <v>222.5</v>
      </c>
      <c r="Z14" s="19">
        <v>235</v>
      </c>
      <c r="AA14" s="76">
        <v>0</v>
      </c>
      <c r="AC14" s="3">
        <f>Z14</f>
        <v>235</v>
      </c>
      <c r="AD14" s="56">
        <f t="shared" si="4"/>
        <v>306.487</v>
      </c>
      <c r="AE14" s="3">
        <f aca="true" t="shared" si="6" ref="AE14:AE19">AC14+U14+O14</f>
        <v>612.5</v>
      </c>
      <c r="AF14" s="56">
        <f t="shared" si="5"/>
        <v>798.8225</v>
      </c>
      <c r="AG14" s="31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38"/>
    </row>
    <row r="15" spans="1:76" s="3" customFormat="1" ht="12.75">
      <c r="A15" s="30">
        <v>12</v>
      </c>
      <c r="B15" s="3">
        <v>1</v>
      </c>
      <c r="C15" s="3">
        <v>90</v>
      </c>
      <c r="D15" s="3" t="s">
        <v>35</v>
      </c>
      <c r="E15" s="3" t="s">
        <v>85</v>
      </c>
      <c r="F15" s="3" t="s">
        <v>23</v>
      </c>
      <c r="G15" s="1">
        <v>27000</v>
      </c>
      <c r="H15" s="3" t="s">
        <v>14</v>
      </c>
      <c r="I15" s="2">
        <v>90</v>
      </c>
      <c r="J15" s="56">
        <v>1.2921</v>
      </c>
      <c r="K15" s="76">
        <v>180</v>
      </c>
      <c r="L15" s="19">
        <v>190</v>
      </c>
      <c r="M15" s="19">
        <v>202.5</v>
      </c>
      <c r="O15" s="3">
        <f>M15</f>
        <v>202.5</v>
      </c>
      <c r="P15" s="56">
        <f t="shared" si="0"/>
        <v>261.65025</v>
      </c>
      <c r="Q15" s="76">
        <v>150</v>
      </c>
      <c r="R15" s="11">
        <v>160</v>
      </c>
      <c r="S15" s="11">
        <v>170</v>
      </c>
      <c r="U15" s="3">
        <f>S15</f>
        <v>170</v>
      </c>
      <c r="V15" s="56">
        <f t="shared" si="1"/>
        <v>219.657</v>
      </c>
      <c r="W15" s="3">
        <f t="shared" si="2"/>
        <v>372.5</v>
      </c>
      <c r="X15" s="56">
        <f t="shared" si="3"/>
        <v>481.30725</v>
      </c>
      <c r="Y15" s="11">
        <v>230</v>
      </c>
      <c r="Z15" s="19">
        <v>250</v>
      </c>
      <c r="AA15" s="3">
        <v>260</v>
      </c>
      <c r="AC15" s="3">
        <f>AA15</f>
        <v>260</v>
      </c>
      <c r="AD15" s="56">
        <f t="shared" si="4"/>
        <v>335.946</v>
      </c>
      <c r="AE15" s="3">
        <f t="shared" si="6"/>
        <v>632.5</v>
      </c>
      <c r="AF15" s="56">
        <f t="shared" si="5"/>
        <v>817.25325</v>
      </c>
      <c r="AG15" s="31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38"/>
    </row>
    <row r="16" spans="1:76" s="3" customFormat="1" ht="12.75">
      <c r="A16" s="30">
        <v>5</v>
      </c>
      <c r="B16" s="3">
        <v>2</v>
      </c>
      <c r="C16" s="3">
        <v>90</v>
      </c>
      <c r="D16" s="3" t="s">
        <v>53</v>
      </c>
      <c r="E16" s="3" t="s">
        <v>302</v>
      </c>
      <c r="F16" s="3" t="s">
        <v>23</v>
      </c>
      <c r="G16" s="1">
        <v>26245</v>
      </c>
      <c r="H16" s="3" t="s">
        <v>14</v>
      </c>
      <c r="I16" s="2">
        <v>88.5</v>
      </c>
      <c r="J16" s="56">
        <v>1.3042</v>
      </c>
      <c r="K16" s="11">
        <v>190</v>
      </c>
      <c r="L16" s="19">
        <v>200</v>
      </c>
      <c r="M16" s="19">
        <v>210</v>
      </c>
      <c r="O16" s="3">
        <f>M16</f>
        <v>210</v>
      </c>
      <c r="P16" s="56">
        <f t="shared" si="0"/>
        <v>273.882</v>
      </c>
      <c r="Q16" s="76">
        <v>160</v>
      </c>
      <c r="R16" s="3">
        <v>160</v>
      </c>
      <c r="S16" s="3">
        <v>167.5</v>
      </c>
      <c r="U16" s="3">
        <f>S16</f>
        <v>167.5</v>
      </c>
      <c r="V16" s="56">
        <f t="shared" si="1"/>
        <v>218.4535</v>
      </c>
      <c r="W16" s="3">
        <f t="shared" si="2"/>
        <v>377.5</v>
      </c>
      <c r="X16" s="56">
        <f t="shared" si="3"/>
        <v>492.3355</v>
      </c>
      <c r="Y16" s="11">
        <v>222.5</v>
      </c>
      <c r="Z16" s="19">
        <v>235</v>
      </c>
      <c r="AA16" s="76">
        <v>0</v>
      </c>
      <c r="AC16" s="3">
        <f>Z16</f>
        <v>235</v>
      </c>
      <c r="AD16" s="56">
        <f t="shared" si="4"/>
        <v>306.487</v>
      </c>
      <c r="AE16" s="3">
        <f t="shared" si="6"/>
        <v>612.5</v>
      </c>
      <c r="AF16" s="56">
        <f t="shared" si="5"/>
        <v>798.8225</v>
      </c>
      <c r="AG16" s="31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38"/>
    </row>
    <row r="17" spans="1:76" s="3" customFormat="1" ht="12.75">
      <c r="A17" s="30">
        <v>12</v>
      </c>
      <c r="B17" s="3">
        <v>1</v>
      </c>
      <c r="C17" s="3">
        <v>100</v>
      </c>
      <c r="D17" s="3" t="s">
        <v>48</v>
      </c>
      <c r="E17" s="3" t="s">
        <v>302</v>
      </c>
      <c r="F17" s="3" t="s">
        <v>23</v>
      </c>
      <c r="G17" s="1">
        <v>33366</v>
      </c>
      <c r="H17" s="3" t="s">
        <v>18</v>
      </c>
      <c r="I17" s="2">
        <v>99.1</v>
      </c>
      <c r="J17" s="56">
        <v>1.2643</v>
      </c>
      <c r="K17" s="11">
        <v>230</v>
      </c>
      <c r="L17" s="78">
        <v>250</v>
      </c>
      <c r="M17" s="76">
        <v>260</v>
      </c>
      <c r="O17" s="3">
        <f>L17</f>
        <v>250</v>
      </c>
      <c r="P17" s="56">
        <f t="shared" si="0"/>
        <v>316.075</v>
      </c>
      <c r="Q17" s="11">
        <v>180</v>
      </c>
      <c r="R17" s="76">
        <v>190</v>
      </c>
      <c r="S17" s="76">
        <v>190</v>
      </c>
      <c r="U17" s="3">
        <f>Q17</f>
        <v>180</v>
      </c>
      <c r="V17" s="56">
        <f t="shared" si="1"/>
        <v>227.57399999999998</v>
      </c>
      <c r="W17" s="3">
        <f t="shared" si="2"/>
        <v>430</v>
      </c>
      <c r="X17" s="56">
        <f t="shared" si="3"/>
        <v>543.649</v>
      </c>
      <c r="Y17" s="76">
        <v>235</v>
      </c>
      <c r="Z17" s="19">
        <v>235</v>
      </c>
      <c r="AA17" s="3">
        <v>250</v>
      </c>
      <c r="AC17" s="3">
        <f>AA17</f>
        <v>250</v>
      </c>
      <c r="AD17" s="56">
        <f t="shared" si="4"/>
        <v>316.075</v>
      </c>
      <c r="AE17" s="3">
        <f t="shared" si="6"/>
        <v>680</v>
      </c>
      <c r="AF17" s="56">
        <f t="shared" si="5"/>
        <v>859.7239999999999</v>
      </c>
      <c r="AG17" s="31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38"/>
    </row>
    <row r="18" spans="1:76" s="3" customFormat="1" ht="12.75">
      <c r="A18" s="30">
        <v>12</v>
      </c>
      <c r="B18" s="3">
        <v>1</v>
      </c>
      <c r="C18" s="3">
        <v>110</v>
      </c>
      <c r="D18" s="3" t="s">
        <v>36</v>
      </c>
      <c r="E18" s="3" t="s">
        <v>126</v>
      </c>
      <c r="F18" s="3" t="s">
        <v>23</v>
      </c>
      <c r="G18" s="1">
        <v>32326</v>
      </c>
      <c r="H18" s="3" t="s">
        <v>18</v>
      </c>
      <c r="I18" s="2">
        <v>107.5</v>
      </c>
      <c r="J18" s="56">
        <v>1.19</v>
      </c>
      <c r="K18" s="11">
        <v>200</v>
      </c>
      <c r="L18" s="19">
        <v>220</v>
      </c>
      <c r="M18" s="76">
        <v>230</v>
      </c>
      <c r="O18" s="3">
        <f>L18</f>
        <v>220</v>
      </c>
      <c r="P18" s="56">
        <f t="shared" si="0"/>
        <v>261.8</v>
      </c>
      <c r="Q18" s="11">
        <v>130</v>
      </c>
      <c r="R18" s="11">
        <v>150</v>
      </c>
      <c r="S18" s="76">
        <v>160</v>
      </c>
      <c r="U18" s="3">
        <f>R18</f>
        <v>150</v>
      </c>
      <c r="V18" s="56">
        <f t="shared" si="1"/>
        <v>178.5</v>
      </c>
      <c r="W18" s="3">
        <f t="shared" si="2"/>
        <v>370</v>
      </c>
      <c r="X18" s="56">
        <f t="shared" si="3"/>
        <v>440.29999999999995</v>
      </c>
      <c r="Y18" s="11">
        <v>210</v>
      </c>
      <c r="Z18" s="19">
        <v>240</v>
      </c>
      <c r="AA18" s="76">
        <v>260</v>
      </c>
      <c r="AC18" s="3">
        <f>Z18</f>
        <v>240</v>
      </c>
      <c r="AD18" s="56">
        <f t="shared" si="4"/>
        <v>285.59999999999997</v>
      </c>
      <c r="AE18" s="3">
        <f t="shared" si="6"/>
        <v>610</v>
      </c>
      <c r="AF18" s="56">
        <f t="shared" si="5"/>
        <v>725.9</v>
      </c>
      <c r="AG18" s="31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38"/>
    </row>
    <row r="19" spans="1:33" ht="12.75">
      <c r="A19" s="30">
        <v>12</v>
      </c>
      <c r="B19" s="3">
        <v>1</v>
      </c>
      <c r="C19" s="3">
        <v>110</v>
      </c>
      <c r="D19" s="3" t="s">
        <v>54</v>
      </c>
      <c r="E19" s="3" t="s">
        <v>302</v>
      </c>
      <c r="F19" s="3" t="s">
        <v>23</v>
      </c>
      <c r="G19" s="1">
        <v>28701</v>
      </c>
      <c r="H19" s="3" t="s">
        <v>14</v>
      </c>
      <c r="I19" s="2">
        <v>102.5</v>
      </c>
      <c r="J19" s="56">
        <v>1.2092</v>
      </c>
      <c r="K19" s="11">
        <v>260</v>
      </c>
      <c r="L19" s="19">
        <v>275</v>
      </c>
      <c r="M19" s="76">
        <v>285</v>
      </c>
      <c r="N19" s="3"/>
      <c r="O19" s="3">
        <f>L19</f>
        <v>275</v>
      </c>
      <c r="P19" s="56">
        <f t="shared" si="0"/>
        <v>332.53000000000003</v>
      </c>
      <c r="Q19" s="11">
        <v>170</v>
      </c>
      <c r="R19" s="76">
        <v>180</v>
      </c>
      <c r="S19" s="3">
        <v>180</v>
      </c>
      <c r="T19" s="3"/>
      <c r="U19" s="3">
        <f>S19</f>
        <v>180</v>
      </c>
      <c r="V19" s="56">
        <f t="shared" si="1"/>
        <v>217.656</v>
      </c>
      <c r="W19" s="3">
        <f t="shared" si="2"/>
        <v>455</v>
      </c>
      <c r="X19" s="56">
        <f t="shared" si="3"/>
        <v>550.186</v>
      </c>
      <c r="Y19" s="11">
        <v>260</v>
      </c>
      <c r="Z19" s="76">
        <v>280</v>
      </c>
      <c r="AA19" s="19">
        <v>280</v>
      </c>
      <c r="AB19" s="3"/>
      <c r="AC19" s="3">
        <f>AA19</f>
        <v>280</v>
      </c>
      <c r="AD19" s="56">
        <f t="shared" si="4"/>
        <v>338.576</v>
      </c>
      <c r="AE19" s="3">
        <f t="shared" si="6"/>
        <v>735</v>
      </c>
      <c r="AF19" s="56">
        <f t="shared" si="5"/>
        <v>888.7620000000001</v>
      </c>
      <c r="AG19" s="31"/>
    </row>
    <row r="20" spans="1:76" s="3" customFormat="1" ht="12.75" customHeight="1">
      <c r="A20" s="30">
        <v>0</v>
      </c>
      <c r="B20" s="3" t="s">
        <v>27</v>
      </c>
      <c r="C20" s="3">
        <v>125</v>
      </c>
      <c r="D20" s="3" t="s">
        <v>44</v>
      </c>
      <c r="E20" s="3" t="s">
        <v>85</v>
      </c>
      <c r="F20" s="3" t="s">
        <v>23</v>
      </c>
      <c r="G20" s="1">
        <v>24381</v>
      </c>
      <c r="H20" s="3" t="s">
        <v>26</v>
      </c>
      <c r="I20" s="2">
        <v>118.5</v>
      </c>
      <c r="J20" s="56">
        <v>1.2208</v>
      </c>
      <c r="K20" s="19">
        <v>250</v>
      </c>
      <c r="L20" s="19">
        <v>260</v>
      </c>
      <c r="M20" s="76">
        <v>272.5</v>
      </c>
      <c r="O20" s="3">
        <f>L20</f>
        <v>260</v>
      </c>
      <c r="P20" s="56">
        <f t="shared" si="0"/>
        <v>317.408</v>
      </c>
      <c r="Q20" s="76">
        <v>190</v>
      </c>
      <c r="R20" s="3">
        <v>0</v>
      </c>
      <c r="S20" s="3">
        <v>0</v>
      </c>
      <c r="U20" s="3">
        <v>0</v>
      </c>
      <c r="V20" s="56">
        <f t="shared" si="1"/>
        <v>0</v>
      </c>
      <c r="W20" s="3">
        <f t="shared" si="2"/>
        <v>260</v>
      </c>
      <c r="X20" s="56">
        <f t="shared" si="3"/>
        <v>317.408</v>
      </c>
      <c r="Y20" s="76">
        <v>250</v>
      </c>
      <c r="Z20" s="19">
        <v>0</v>
      </c>
      <c r="AA20" s="3">
        <v>0</v>
      </c>
      <c r="AC20" s="3">
        <v>0</v>
      </c>
      <c r="AD20" s="56">
        <f t="shared" si="4"/>
        <v>0</v>
      </c>
      <c r="AE20" s="3">
        <v>0</v>
      </c>
      <c r="AF20" s="56">
        <f t="shared" si="5"/>
        <v>0</v>
      </c>
      <c r="AG20" s="31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38"/>
    </row>
    <row r="21" spans="1:76" s="3" customFormat="1" ht="13.5" thickBot="1">
      <c r="A21" s="30">
        <v>12</v>
      </c>
      <c r="B21" s="3">
        <v>1</v>
      </c>
      <c r="C21" s="3">
        <v>125</v>
      </c>
      <c r="D21" s="3" t="s">
        <v>68</v>
      </c>
      <c r="E21" s="3" t="s">
        <v>85</v>
      </c>
      <c r="F21" s="3" t="s">
        <v>23</v>
      </c>
      <c r="G21" s="1">
        <v>32374</v>
      </c>
      <c r="H21" s="3" t="s">
        <v>18</v>
      </c>
      <c r="I21" s="2">
        <v>114.6</v>
      </c>
      <c r="J21" s="56">
        <v>1.172</v>
      </c>
      <c r="K21" s="20">
        <v>240</v>
      </c>
      <c r="L21" s="3">
        <v>255</v>
      </c>
      <c r="M21" s="11">
        <v>262.5</v>
      </c>
      <c r="O21" s="3">
        <f>M21</f>
        <v>262.5</v>
      </c>
      <c r="P21" s="56">
        <f t="shared" si="0"/>
        <v>307.65</v>
      </c>
      <c r="Q21" s="3">
        <v>170</v>
      </c>
      <c r="R21" s="3">
        <v>180</v>
      </c>
      <c r="S21" s="76">
        <v>185</v>
      </c>
      <c r="U21" s="3">
        <f>R21</f>
        <v>180</v>
      </c>
      <c r="V21" s="56">
        <f t="shared" si="1"/>
        <v>210.95999999999998</v>
      </c>
      <c r="W21" s="3">
        <f t="shared" si="2"/>
        <v>442.5</v>
      </c>
      <c r="X21" s="56">
        <f t="shared" si="3"/>
        <v>518.61</v>
      </c>
      <c r="Y21" s="3">
        <v>250</v>
      </c>
      <c r="Z21" s="3">
        <v>260</v>
      </c>
      <c r="AA21" s="76">
        <v>270</v>
      </c>
      <c r="AC21" s="3">
        <f>Z21</f>
        <v>260</v>
      </c>
      <c r="AD21" s="56">
        <f t="shared" si="4"/>
        <v>304.71999999999997</v>
      </c>
      <c r="AE21" s="3">
        <f>AC21+U21+O21</f>
        <v>702.5</v>
      </c>
      <c r="AF21" s="56">
        <f t="shared" si="5"/>
        <v>823.3299999999999</v>
      </c>
      <c r="AG21" s="31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38"/>
    </row>
    <row r="22" spans="1:76" s="36" customFormat="1" ht="13.5" thickBot="1">
      <c r="A22" s="34">
        <v>12</v>
      </c>
      <c r="B22" s="4">
        <v>1</v>
      </c>
      <c r="C22" s="4">
        <v>125</v>
      </c>
      <c r="D22" s="4" t="s">
        <v>68</v>
      </c>
      <c r="E22" s="4" t="s">
        <v>85</v>
      </c>
      <c r="F22" s="4" t="s">
        <v>23</v>
      </c>
      <c r="G22" s="5">
        <v>32374</v>
      </c>
      <c r="H22" s="4" t="s">
        <v>14</v>
      </c>
      <c r="I22" s="6">
        <v>114.6</v>
      </c>
      <c r="J22" s="59">
        <v>1.172</v>
      </c>
      <c r="K22" s="75">
        <v>240</v>
      </c>
      <c r="L22" s="4">
        <v>255</v>
      </c>
      <c r="M22" s="40">
        <v>262.5</v>
      </c>
      <c r="N22" s="4"/>
      <c r="O22" s="4">
        <f>M22</f>
        <v>262.5</v>
      </c>
      <c r="P22" s="59">
        <f t="shared" si="0"/>
        <v>307.65</v>
      </c>
      <c r="Q22" s="4">
        <v>170</v>
      </c>
      <c r="R22" s="4">
        <v>180</v>
      </c>
      <c r="S22" s="98">
        <v>185</v>
      </c>
      <c r="T22" s="4"/>
      <c r="U22" s="4">
        <f>R22</f>
        <v>180</v>
      </c>
      <c r="V22" s="59">
        <f t="shared" si="1"/>
        <v>210.95999999999998</v>
      </c>
      <c r="W22" s="4">
        <f t="shared" si="2"/>
        <v>442.5</v>
      </c>
      <c r="X22" s="59">
        <f t="shared" si="3"/>
        <v>518.61</v>
      </c>
      <c r="Y22" s="4">
        <v>250</v>
      </c>
      <c r="Z22" s="4">
        <v>260</v>
      </c>
      <c r="AA22" s="98">
        <v>270</v>
      </c>
      <c r="AB22" s="4"/>
      <c r="AC22" s="4">
        <f>Z22</f>
        <v>260</v>
      </c>
      <c r="AD22" s="59">
        <f t="shared" si="4"/>
        <v>304.71999999999997</v>
      </c>
      <c r="AE22" s="4">
        <f>AC22+U22+O22</f>
        <v>702.5</v>
      </c>
      <c r="AF22" s="59">
        <f t="shared" si="5"/>
        <v>823.3299999999999</v>
      </c>
      <c r="AG22" s="35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37"/>
    </row>
    <row r="23" spans="7:31" ht="12.75">
      <c r="G23" s="66"/>
      <c r="K23" s="118"/>
      <c r="L23" s="12"/>
      <c r="M23" s="67"/>
      <c r="O23" s="12"/>
      <c r="S23" s="119"/>
      <c r="U23" s="12"/>
      <c r="W23" s="12"/>
      <c r="Z23" s="12"/>
      <c r="AA23" s="119"/>
      <c r="AC23" s="12"/>
      <c r="AE23" s="12"/>
    </row>
    <row r="24" spans="4:31" ht="20.25">
      <c r="D24" s="8" t="s">
        <v>335</v>
      </c>
      <c r="E24" s="8"/>
      <c r="F24" s="8"/>
      <c r="G24" s="10"/>
      <c r="I24" s="9"/>
      <c r="J24" s="41"/>
      <c r="K24" s="8"/>
      <c r="L24" s="21"/>
      <c r="M24" s="21"/>
      <c r="N24" s="8"/>
      <c r="O24" s="8"/>
      <c r="P24" s="42"/>
      <c r="Q24" s="8"/>
      <c r="S24" s="8"/>
      <c r="T24" s="8"/>
      <c r="U24" s="26"/>
      <c r="W24" s="12"/>
      <c r="AA24" s="8"/>
      <c r="AC24" s="12"/>
      <c r="AE24" s="12"/>
    </row>
    <row r="25" spans="4:32" s="27" customFormat="1" ht="12" thickBot="1">
      <c r="D25" s="18"/>
      <c r="E25" s="18"/>
      <c r="F25" s="18"/>
      <c r="G25" s="18"/>
      <c r="H25" s="18"/>
      <c r="I25" s="24"/>
      <c r="J25" s="44"/>
      <c r="K25" s="18"/>
      <c r="L25" s="22"/>
      <c r="M25" s="22"/>
      <c r="N25" s="18"/>
      <c r="O25" s="18"/>
      <c r="P25" s="44"/>
      <c r="Q25" s="18"/>
      <c r="R25" s="18"/>
      <c r="S25" s="18"/>
      <c r="T25" s="18"/>
      <c r="U25" s="28"/>
      <c r="V25" s="45"/>
      <c r="X25" s="45"/>
      <c r="Z25" s="29"/>
      <c r="AD25" s="45"/>
      <c r="AF25" s="45"/>
    </row>
    <row r="26" spans="1:33" ht="12.75">
      <c r="A26" s="183" t="s">
        <v>45</v>
      </c>
      <c r="B26" s="177" t="s">
        <v>19</v>
      </c>
      <c r="C26" s="177" t="s">
        <v>4</v>
      </c>
      <c r="D26" s="177" t="s">
        <v>5</v>
      </c>
      <c r="E26" s="177" t="s">
        <v>21</v>
      </c>
      <c r="F26" s="177" t="s">
        <v>22</v>
      </c>
      <c r="G26" s="177" t="s">
        <v>13</v>
      </c>
      <c r="H26" s="177" t="s">
        <v>6</v>
      </c>
      <c r="I26" s="179" t="s">
        <v>3</v>
      </c>
      <c r="J26" s="181" t="s">
        <v>1</v>
      </c>
      <c r="K26" s="174" t="s">
        <v>7</v>
      </c>
      <c r="L26" s="174"/>
      <c r="M26" s="174"/>
      <c r="N26" s="174"/>
      <c r="O26" s="174"/>
      <c r="P26" s="174"/>
      <c r="Q26" s="174" t="s">
        <v>8</v>
      </c>
      <c r="R26" s="174"/>
      <c r="S26" s="174"/>
      <c r="T26" s="174"/>
      <c r="U26" s="174"/>
      <c r="V26" s="174"/>
      <c r="W26" s="174" t="s">
        <v>9</v>
      </c>
      <c r="X26" s="174"/>
      <c r="Y26" s="174" t="s">
        <v>10</v>
      </c>
      <c r="Z26" s="174"/>
      <c r="AA26" s="174"/>
      <c r="AB26" s="174"/>
      <c r="AC26" s="174"/>
      <c r="AD26" s="174"/>
      <c r="AE26" s="174" t="s">
        <v>11</v>
      </c>
      <c r="AF26" s="174"/>
      <c r="AG26" s="175" t="s">
        <v>20</v>
      </c>
    </row>
    <row r="27" spans="1:33" s="14" customFormat="1" ht="12" thickBot="1">
      <c r="A27" s="184"/>
      <c r="B27" s="178"/>
      <c r="C27" s="178"/>
      <c r="D27" s="178"/>
      <c r="E27" s="178"/>
      <c r="F27" s="178"/>
      <c r="G27" s="178"/>
      <c r="H27" s="178"/>
      <c r="I27" s="180"/>
      <c r="J27" s="182"/>
      <c r="K27" s="99">
        <v>1</v>
      </c>
      <c r="L27" s="100">
        <v>2</v>
      </c>
      <c r="M27" s="100">
        <v>3</v>
      </c>
      <c r="N27" s="99">
        <v>4</v>
      </c>
      <c r="O27" s="99" t="s">
        <v>12</v>
      </c>
      <c r="P27" s="101" t="s">
        <v>1</v>
      </c>
      <c r="Q27" s="99">
        <v>1</v>
      </c>
      <c r="R27" s="99">
        <v>2</v>
      </c>
      <c r="S27" s="99">
        <v>3</v>
      </c>
      <c r="T27" s="99">
        <v>4</v>
      </c>
      <c r="U27" s="99" t="s">
        <v>12</v>
      </c>
      <c r="V27" s="101" t="s">
        <v>1</v>
      </c>
      <c r="W27" s="99" t="s">
        <v>0</v>
      </c>
      <c r="X27" s="101" t="s">
        <v>1</v>
      </c>
      <c r="Y27" s="99">
        <v>1</v>
      </c>
      <c r="Z27" s="100">
        <v>2</v>
      </c>
      <c r="AA27" s="99">
        <v>3</v>
      </c>
      <c r="AB27" s="99">
        <v>4</v>
      </c>
      <c r="AC27" s="99" t="s">
        <v>12</v>
      </c>
      <c r="AD27" s="101" t="s">
        <v>1</v>
      </c>
      <c r="AE27" s="99" t="s">
        <v>2</v>
      </c>
      <c r="AF27" s="101" t="s">
        <v>1</v>
      </c>
      <c r="AG27" s="176"/>
    </row>
    <row r="28" spans="1:76" s="95" customFormat="1" ht="15.75">
      <c r="A28" s="68"/>
      <c r="B28" s="58"/>
      <c r="C28" s="58"/>
      <c r="D28" s="58" t="s">
        <v>333</v>
      </c>
      <c r="E28" s="58"/>
      <c r="F28" s="58"/>
      <c r="G28" s="69"/>
      <c r="H28" s="58"/>
      <c r="I28" s="70"/>
      <c r="J28" s="71"/>
      <c r="K28" s="72"/>
      <c r="L28" s="73"/>
      <c r="M28" s="93"/>
      <c r="N28" s="58"/>
      <c r="O28" s="58"/>
      <c r="P28" s="71"/>
      <c r="Q28" s="72"/>
      <c r="R28" s="93"/>
      <c r="S28" s="58"/>
      <c r="T28" s="58"/>
      <c r="U28" s="58"/>
      <c r="V28" s="71"/>
      <c r="W28" s="58"/>
      <c r="X28" s="71"/>
      <c r="Y28" s="72"/>
      <c r="Z28" s="93"/>
      <c r="AA28" s="73"/>
      <c r="AB28" s="58"/>
      <c r="AC28" s="58"/>
      <c r="AD28" s="71"/>
      <c r="AE28" s="58"/>
      <c r="AF28" s="71"/>
      <c r="AG28" s="74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94"/>
    </row>
    <row r="29" spans="1:76" s="3" customFormat="1" ht="12.75">
      <c r="A29" s="30">
        <v>12</v>
      </c>
      <c r="B29" s="3">
        <v>1</v>
      </c>
      <c r="C29" s="3">
        <v>67.5</v>
      </c>
      <c r="D29" s="3" t="s">
        <v>67</v>
      </c>
      <c r="E29" s="3" t="s">
        <v>126</v>
      </c>
      <c r="F29" s="3" t="s">
        <v>23</v>
      </c>
      <c r="G29" s="1">
        <v>32593</v>
      </c>
      <c r="H29" s="3" t="s">
        <v>18</v>
      </c>
      <c r="I29" s="2">
        <v>63.9</v>
      </c>
      <c r="J29" s="56">
        <v>1.6989</v>
      </c>
      <c r="K29" s="11">
        <v>185</v>
      </c>
      <c r="L29" s="19">
        <v>195</v>
      </c>
      <c r="M29" s="76">
        <v>200</v>
      </c>
      <c r="O29" s="3">
        <f>L29</f>
        <v>195</v>
      </c>
      <c r="P29" s="56">
        <f>O29*J29</f>
        <v>331.2855</v>
      </c>
      <c r="Q29" s="11">
        <v>105</v>
      </c>
      <c r="R29" s="76">
        <v>110</v>
      </c>
      <c r="S29" s="76">
        <v>110</v>
      </c>
      <c r="U29" s="3">
        <f>Q29</f>
        <v>105</v>
      </c>
      <c r="V29" s="56">
        <f>U29*J29</f>
        <v>178.3845</v>
      </c>
      <c r="W29" s="3">
        <f>U29+O29</f>
        <v>300</v>
      </c>
      <c r="X29" s="56">
        <f>W29*J29</f>
        <v>509.67</v>
      </c>
      <c r="Y29" s="11">
        <v>190</v>
      </c>
      <c r="Z29" s="19">
        <v>200</v>
      </c>
      <c r="AA29" s="76">
        <v>205</v>
      </c>
      <c r="AC29" s="3">
        <f>Z29</f>
        <v>200</v>
      </c>
      <c r="AD29" s="56">
        <f>AC29*J29</f>
        <v>339.78000000000003</v>
      </c>
      <c r="AE29" s="3">
        <f>AC29+U29+O29</f>
        <v>500</v>
      </c>
      <c r="AF29" s="56">
        <f>AE29*J29</f>
        <v>849.45</v>
      </c>
      <c r="AG29" s="31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38"/>
    </row>
    <row r="30" spans="1:76" s="3" customFormat="1" ht="12.75">
      <c r="A30" s="30">
        <v>12</v>
      </c>
      <c r="B30" s="3">
        <v>1</v>
      </c>
      <c r="C30" s="11">
        <v>67.5</v>
      </c>
      <c r="D30" s="11" t="s">
        <v>60</v>
      </c>
      <c r="E30" s="11" t="s">
        <v>303</v>
      </c>
      <c r="F30" s="11" t="s">
        <v>23</v>
      </c>
      <c r="G30" s="16">
        <v>33828</v>
      </c>
      <c r="H30" s="11" t="s">
        <v>15</v>
      </c>
      <c r="I30" s="17">
        <v>65.5</v>
      </c>
      <c r="J30" s="56">
        <v>1.7148</v>
      </c>
      <c r="K30" s="19">
        <v>195</v>
      </c>
      <c r="L30" s="20">
        <v>205</v>
      </c>
      <c r="M30" s="76">
        <v>220</v>
      </c>
      <c r="O30" s="3">
        <f>L30</f>
        <v>205</v>
      </c>
      <c r="P30" s="56">
        <f>O30*J30</f>
        <v>351.53400000000005</v>
      </c>
      <c r="Q30" s="19">
        <v>150</v>
      </c>
      <c r="R30" s="3">
        <v>162.5</v>
      </c>
      <c r="S30" s="3">
        <v>172.5</v>
      </c>
      <c r="U30" s="3">
        <f>S30</f>
        <v>172.5</v>
      </c>
      <c r="V30" s="56">
        <f>U30*J30</f>
        <v>295.803</v>
      </c>
      <c r="W30" s="3">
        <f>U30+O30</f>
        <v>377.5</v>
      </c>
      <c r="X30" s="56">
        <f>W30*J30</f>
        <v>647.337</v>
      </c>
      <c r="Y30" s="3">
        <v>190</v>
      </c>
      <c r="Z30" s="19">
        <v>205</v>
      </c>
      <c r="AA30" s="76">
        <v>212.5</v>
      </c>
      <c r="AC30" s="3">
        <f>Z30</f>
        <v>205</v>
      </c>
      <c r="AD30" s="56">
        <f>AC30*J30</f>
        <v>351.53400000000005</v>
      </c>
      <c r="AE30" s="3">
        <f>AC30+U30+O30</f>
        <v>582.5</v>
      </c>
      <c r="AF30" s="56">
        <f>AE30*J30</f>
        <v>998.8710000000001</v>
      </c>
      <c r="AG30" s="31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38"/>
    </row>
    <row r="31" spans="1:33" ht="12.75">
      <c r="A31" s="30">
        <v>12</v>
      </c>
      <c r="B31" s="3">
        <v>1</v>
      </c>
      <c r="C31" s="3">
        <v>90</v>
      </c>
      <c r="D31" s="3" t="s">
        <v>33</v>
      </c>
      <c r="E31" s="3" t="s">
        <v>85</v>
      </c>
      <c r="F31" s="3" t="s">
        <v>23</v>
      </c>
      <c r="G31" s="1">
        <v>20902</v>
      </c>
      <c r="H31" s="3" t="s">
        <v>24</v>
      </c>
      <c r="I31" s="2">
        <v>90</v>
      </c>
      <c r="J31" s="56">
        <v>1.7831</v>
      </c>
      <c r="K31" s="97">
        <v>240</v>
      </c>
      <c r="L31" s="76">
        <v>260</v>
      </c>
      <c r="M31" s="76">
        <v>260</v>
      </c>
      <c r="N31" s="3"/>
      <c r="O31" s="3">
        <f>K31</f>
        <v>240</v>
      </c>
      <c r="P31" s="56">
        <f>O31*J31</f>
        <v>427.94399999999996</v>
      </c>
      <c r="Q31" s="19">
        <v>150</v>
      </c>
      <c r="R31" s="76">
        <v>165</v>
      </c>
      <c r="S31" s="76">
        <v>165</v>
      </c>
      <c r="T31" s="3"/>
      <c r="U31" s="3">
        <f>Q31</f>
        <v>150</v>
      </c>
      <c r="V31" s="56">
        <f>U31*J31</f>
        <v>267.465</v>
      </c>
      <c r="W31" s="3">
        <f>U31+O31</f>
        <v>390</v>
      </c>
      <c r="X31" s="56">
        <f>W31*J31</f>
        <v>695.409</v>
      </c>
      <c r="Y31" s="3">
        <v>100</v>
      </c>
      <c r="Z31" s="76">
        <v>0</v>
      </c>
      <c r="AA31" s="76">
        <v>0</v>
      </c>
      <c r="AB31" s="3"/>
      <c r="AC31" s="3">
        <f>Y31</f>
        <v>100</v>
      </c>
      <c r="AD31" s="56">
        <f>AC31*J31</f>
        <v>178.31</v>
      </c>
      <c r="AE31" s="3">
        <f>AC31+U31+O31</f>
        <v>490</v>
      </c>
      <c r="AF31" s="56">
        <f>AE31*J31</f>
        <v>873.7189999999999</v>
      </c>
      <c r="AG31" s="31"/>
    </row>
    <row r="32" spans="1:33" ht="12.75">
      <c r="A32" s="30">
        <v>12</v>
      </c>
      <c r="B32" s="3">
        <v>1</v>
      </c>
      <c r="C32" s="3">
        <v>90</v>
      </c>
      <c r="D32" s="3" t="s">
        <v>33</v>
      </c>
      <c r="E32" s="3" t="s">
        <v>85</v>
      </c>
      <c r="F32" s="3" t="s">
        <v>23</v>
      </c>
      <c r="G32" s="1">
        <v>20902</v>
      </c>
      <c r="H32" s="3" t="s">
        <v>14</v>
      </c>
      <c r="I32" s="2">
        <v>90</v>
      </c>
      <c r="J32" s="56">
        <v>1.7831</v>
      </c>
      <c r="K32" s="97">
        <v>240</v>
      </c>
      <c r="L32" s="76">
        <v>260</v>
      </c>
      <c r="M32" s="76">
        <v>260</v>
      </c>
      <c r="N32" s="3"/>
      <c r="O32" s="3">
        <f>K32</f>
        <v>240</v>
      </c>
      <c r="P32" s="56">
        <f>O32*J32</f>
        <v>427.94399999999996</v>
      </c>
      <c r="Q32" s="19">
        <v>150</v>
      </c>
      <c r="R32" s="76">
        <v>165</v>
      </c>
      <c r="S32" s="76">
        <v>165</v>
      </c>
      <c r="T32" s="3"/>
      <c r="U32" s="3">
        <f>Q32</f>
        <v>150</v>
      </c>
      <c r="V32" s="56">
        <f>U32*J32</f>
        <v>267.465</v>
      </c>
      <c r="W32" s="3">
        <f>U32+O32</f>
        <v>390</v>
      </c>
      <c r="X32" s="56">
        <f>W32*J32</f>
        <v>695.409</v>
      </c>
      <c r="Y32" s="3">
        <v>100</v>
      </c>
      <c r="Z32" s="76">
        <v>0</v>
      </c>
      <c r="AA32" s="76">
        <v>0</v>
      </c>
      <c r="AB32" s="3"/>
      <c r="AC32" s="3">
        <f>Y32</f>
        <v>100</v>
      </c>
      <c r="AD32" s="56">
        <f>AC32*J32</f>
        <v>178.31</v>
      </c>
      <c r="AE32" s="3">
        <f>AC32+U32+O32</f>
        <v>490</v>
      </c>
      <c r="AF32" s="56">
        <f>AE32*J32</f>
        <v>873.7189999999999</v>
      </c>
      <c r="AG32" s="31"/>
    </row>
    <row r="33" spans="1:76" s="3" customFormat="1" ht="13.5" thickBot="1">
      <c r="A33" s="34">
        <v>12</v>
      </c>
      <c r="B33" s="4">
        <v>1</v>
      </c>
      <c r="C33" s="4">
        <v>125</v>
      </c>
      <c r="D33" s="4" t="s">
        <v>66</v>
      </c>
      <c r="E33" s="4" t="s">
        <v>86</v>
      </c>
      <c r="F33" s="4" t="s">
        <v>23</v>
      </c>
      <c r="G33" s="5">
        <v>27069</v>
      </c>
      <c r="H33" s="4" t="s">
        <v>14</v>
      </c>
      <c r="I33" s="6">
        <v>123.1</v>
      </c>
      <c r="J33" s="59">
        <v>1.155</v>
      </c>
      <c r="K33" s="40">
        <v>380</v>
      </c>
      <c r="L33" s="75">
        <v>420</v>
      </c>
      <c r="M33" s="25">
        <v>440</v>
      </c>
      <c r="N33" s="4"/>
      <c r="O33" s="4">
        <f>M33</f>
        <v>440</v>
      </c>
      <c r="P33" s="59">
        <f>O33*J33</f>
        <v>508.2</v>
      </c>
      <c r="Q33" s="40">
        <v>260</v>
      </c>
      <c r="R33" s="40">
        <v>285</v>
      </c>
      <c r="S33" s="98">
        <v>300</v>
      </c>
      <c r="T33" s="4"/>
      <c r="U33" s="4">
        <f>R33</f>
        <v>285</v>
      </c>
      <c r="V33" s="59">
        <f>U33*J33</f>
        <v>329.175</v>
      </c>
      <c r="W33" s="4">
        <f>U33+O33</f>
        <v>725</v>
      </c>
      <c r="X33" s="59">
        <f>W33*J33</f>
        <v>837.375</v>
      </c>
      <c r="Y33" s="40">
        <v>350</v>
      </c>
      <c r="Z33" s="98">
        <v>385</v>
      </c>
      <c r="AA33" s="98">
        <v>385</v>
      </c>
      <c r="AB33" s="4"/>
      <c r="AC33" s="4">
        <f>Y33</f>
        <v>350</v>
      </c>
      <c r="AD33" s="59">
        <f>AC33*J33</f>
        <v>404.25</v>
      </c>
      <c r="AE33" s="4">
        <f>AC33+U33+O33</f>
        <v>1075</v>
      </c>
      <c r="AF33" s="59">
        <f>AE33*J33</f>
        <v>1241.625</v>
      </c>
      <c r="AG33" s="35" t="s">
        <v>423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38"/>
    </row>
    <row r="35" spans="2:3" ht="12.75">
      <c r="B35" s="82"/>
      <c r="C35" s="81" t="s">
        <v>77</v>
      </c>
    </row>
    <row r="36" spans="2:23" ht="12.75">
      <c r="B36" s="79"/>
      <c r="C36" s="81" t="s">
        <v>75</v>
      </c>
      <c r="G36" s="102"/>
      <c r="I36" s="88"/>
      <c r="J36" s="87"/>
      <c r="K36" s="81"/>
      <c r="L36" s="85"/>
      <c r="P36" s="90"/>
      <c r="W36" s="92"/>
    </row>
    <row r="37" spans="2:16" ht="12.75">
      <c r="B37" s="80"/>
      <c r="C37" s="81" t="s">
        <v>76</v>
      </c>
      <c r="G37" s="81"/>
      <c r="I37" s="88"/>
      <c r="J37" s="87"/>
      <c r="K37" s="81"/>
      <c r="L37" s="85"/>
      <c r="P37" s="90"/>
    </row>
    <row r="38" spans="7:16" ht="12.75">
      <c r="G38" s="81"/>
      <c r="I38" s="86"/>
      <c r="J38" s="87"/>
      <c r="K38" s="81"/>
      <c r="L38" s="85"/>
      <c r="N38" s="7"/>
      <c r="P38" s="91"/>
    </row>
  </sheetData>
  <sheetProtection/>
  <mergeCells count="32">
    <mergeCell ref="J5:J6"/>
    <mergeCell ref="E5:E6"/>
    <mergeCell ref="F5:F6"/>
    <mergeCell ref="G5:G6"/>
    <mergeCell ref="H5:H6"/>
    <mergeCell ref="I5:I6"/>
    <mergeCell ref="A5:A6"/>
    <mergeCell ref="B5:B6"/>
    <mergeCell ref="C5:C6"/>
    <mergeCell ref="D5:D6"/>
    <mergeCell ref="AG5:AG6"/>
    <mergeCell ref="K5:P5"/>
    <mergeCell ref="Q5:V5"/>
    <mergeCell ref="W5:X5"/>
    <mergeCell ref="Y5:AD5"/>
    <mergeCell ref="AE5:AF5"/>
    <mergeCell ref="A26:A27"/>
    <mergeCell ref="B26:B27"/>
    <mergeCell ref="C26:C27"/>
    <mergeCell ref="D26:D27"/>
    <mergeCell ref="E26:E27"/>
    <mergeCell ref="F26:F27"/>
    <mergeCell ref="W26:X26"/>
    <mergeCell ref="Y26:AD26"/>
    <mergeCell ref="AE26:AF26"/>
    <mergeCell ref="AG26:AG27"/>
    <mergeCell ref="G26:G27"/>
    <mergeCell ref="H26:H27"/>
    <mergeCell ref="I26:I27"/>
    <mergeCell ref="J26:J27"/>
    <mergeCell ref="K26:P26"/>
    <mergeCell ref="Q26:V26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customWidth="1"/>
    <col min="3" max="3" width="6.00390625" style="12" bestFit="1" customWidth="1"/>
    <col min="4" max="4" width="25.25390625" style="12" customWidth="1"/>
    <col min="5" max="5" width="23.125" style="12" bestFit="1" customWidth="1"/>
    <col min="6" max="6" width="19.375" style="12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43" customWidth="1"/>
    <col min="11" max="11" width="7.625" style="12" customWidth="1"/>
    <col min="12" max="12" width="7.75390625" style="12" customWidth="1"/>
    <col min="13" max="13" width="7.125" style="12" customWidth="1"/>
    <col min="14" max="14" width="6.25390625" style="12" customWidth="1"/>
    <col min="15" max="15" width="7.625" style="12" customWidth="1"/>
    <col min="16" max="16" width="10.625" style="43" customWidth="1"/>
    <col min="17" max="17" width="21.375" style="12" bestFit="1" customWidth="1"/>
    <col min="18" max="16384" width="9.125" style="12" customWidth="1"/>
  </cols>
  <sheetData>
    <row r="1" spans="4:15" ht="20.25">
      <c r="D1" s="8"/>
      <c r="E1" s="8"/>
      <c r="F1" s="8"/>
      <c r="G1" s="10" t="s">
        <v>336</v>
      </c>
      <c r="I1" s="9"/>
      <c r="J1" s="41"/>
      <c r="K1" s="8"/>
      <c r="L1" s="8"/>
      <c r="M1" s="8"/>
      <c r="N1" s="8"/>
      <c r="O1" s="26"/>
    </row>
    <row r="2" spans="4:15" ht="20.25">
      <c r="D2" s="8"/>
      <c r="E2" s="8"/>
      <c r="F2" s="8"/>
      <c r="G2" s="10"/>
      <c r="I2" s="9"/>
      <c r="J2" s="41"/>
      <c r="K2" s="8"/>
      <c r="L2" s="8"/>
      <c r="M2" s="8"/>
      <c r="N2" s="8"/>
      <c r="O2" s="26"/>
    </row>
    <row r="3" spans="4:15" ht="20.25">
      <c r="D3" s="8" t="s">
        <v>332</v>
      </c>
      <c r="E3" s="8"/>
      <c r="F3" s="8"/>
      <c r="G3" s="10"/>
      <c r="I3" s="9"/>
      <c r="J3" s="41"/>
      <c r="K3" s="8"/>
      <c r="L3" s="8"/>
      <c r="M3" s="8"/>
      <c r="N3" s="8"/>
      <c r="O3" s="26"/>
    </row>
    <row r="4" spans="4:16" s="27" customFormat="1" ht="12" thickBot="1">
      <c r="D4" s="18"/>
      <c r="E4" s="18"/>
      <c r="F4" s="18"/>
      <c r="G4" s="18"/>
      <c r="H4" s="18"/>
      <c r="I4" s="24"/>
      <c r="J4" s="44"/>
      <c r="K4" s="18"/>
      <c r="L4" s="18"/>
      <c r="M4" s="18"/>
      <c r="N4" s="18"/>
      <c r="O4" s="28"/>
      <c r="P4" s="45"/>
    </row>
    <row r="5" spans="1:17" ht="12.75">
      <c r="A5" s="183" t="s">
        <v>45</v>
      </c>
      <c r="B5" s="177" t="s">
        <v>19</v>
      </c>
      <c r="C5" s="177" t="s">
        <v>4</v>
      </c>
      <c r="D5" s="177" t="s">
        <v>5</v>
      </c>
      <c r="E5" s="177" t="s">
        <v>21</v>
      </c>
      <c r="F5" s="177" t="s">
        <v>22</v>
      </c>
      <c r="G5" s="177" t="s">
        <v>13</v>
      </c>
      <c r="H5" s="177" t="s">
        <v>6</v>
      </c>
      <c r="I5" s="179" t="s">
        <v>3</v>
      </c>
      <c r="J5" s="181" t="s">
        <v>1</v>
      </c>
      <c r="K5" s="174" t="s">
        <v>8</v>
      </c>
      <c r="L5" s="174"/>
      <c r="M5" s="174"/>
      <c r="N5" s="174"/>
      <c r="O5" s="174"/>
      <c r="P5" s="174"/>
      <c r="Q5" s="175" t="s">
        <v>20</v>
      </c>
    </row>
    <row r="6" spans="1:17" s="14" customFormat="1" ht="12" thickBot="1">
      <c r="A6" s="185"/>
      <c r="B6" s="186"/>
      <c r="C6" s="186"/>
      <c r="D6" s="186"/>
      <c r="E6" s="186"/>
      <c r="F6" s="186"/>
      <c r="G6" s="186"/>
      <c r="H6" s="186"/>
      <c r="I6" s="189"/>
      <c r="J6" s="188"/>
      <c r="K6" s="46">
        <v>1</v>
      </c>
      <c r="L6" s="46">
        <v>2</v>
      </c>
      <c r="M6" s="46">
        <v>3</v>
      </c>
      <c r="N6" s="46">
        <v>4</v>
      </c>
      <c r="O6" s="159" t="s">
        <v>12</v>
      </c>
      <c r="P6" s="48" t="s">
        <v>1</v>
      </c>
      <c r="Q6" s="187"/>
    </row>
    <row r="7" spans="1:17" s="135" customFormat="1" ht="15">
      <c r="A7" s="143"/>
      <c r="B7" s="144"/>
      <c r="C7" s="144"/>
      <c r="D7" s="144" t="s">
        <v>300</v>
      </c>
      <c r="E7" s="144"/>
      <c r="F7" s="144"/>
      <c r="G7" s="144"/>
      <c r="H7" s="144"/>
      <c r="I7" s="145"/>
      <c r="J7" s="146"/>
      <c r="K7" s="147"/>
      <c r="L7" s="147"/>
      <c r="M7" s="147"/>
      <c r="N7" s="147"/>
      <c r="O7" s="148"/>
      <c r="P7" s="149"/>
      <c r="Q7" s="150"/>
    </row>
    <row r="8" spans="1:17" ht="12.75">
      <c r="A8" s="30">
        <v>12</v>
      </c>
      <c r="B8" s="3">
        <v>1</v>
      </c>
      <c r="C8" s="3">
        <v>90</v>
      </c>
      <c r="D8" s="3" t="s">
        <v>37</v>
      </c>
      <c r="E8" s="3" t="s">
        <v>126</v>
      </c>
      <c r="F8" s="3" t="s">
        <v>23</v>
      </c>
      <c r="G8" s="1">
        <v>31623</v>
      </c>
      <c r="H8" s="3" t="s">
        <v>14</v>
      </c>
      <c r="I8" s="2">
        <v>82.6</v>
      </c>
      <c r="J8" s="56">
        <v>1.4839</v>
      </c>
      <c r="K8" s="20">
        <v>55</v>
      </c>
      <c r="L8" s="89">
        <v>57.5</v>
      </c>
      <c r="M8" s="76">
        <v>60</v>
      </c>
      <c r="N8" s="3"/>
      <c r="O8" s="3">
        <f>L8</f>
        <v>57.5</v>
      </c>
      <c r="P8" s="56">
        <f>O8*J8</f>
        <v>85.32425</v>
      </c>
      <c r="Q8" s="31"/>
    </row>
    <row r="9" spans="1:17" s="135" customFormat="1" ht="15">
      <c r="A9" s="128"/>
      <c r="B9" s="129"/>
      <c r="C9" s="129"/>
      <c r="D9" s="129" t="s">
        <v>301</v>
      </c>
      <c r="E9" s="129"/>
      <c r="F9" s="129"/>
      <c r="G9" s="129"/>
      <c r="H9" s="129"/>
      <c r="I9" s="130"/>
      <c r="J9" s="131"/>
      <c r="K9" s="132"/>
      <c r="L9" s="132"/>
      <c r="M9" s="132"/>
      <c r="N9" s="132"/>
      <c r="O9" s="142"/>
      <c r="P9" s="133"/>
      <c r="Q9" s="134"/>
    </row>
    <row r="10" spans="1:17" ht="12.75">
      <c r="A10" s="30">
        <v>12</v>
      </c>
      <c r="B10" s="3">
        <v>1</v>
      </c>
      <c r="C10" s="3">
        <v>52</v>
      </c>
      <c r="D10" s="3" t="s">
        <v>69</v>
      </c>
      <c r="E10" s="3" t="s">
        <v>85</v>
      </c>
      <c r="F10" s="3" t="s">
        <v>23</v>
      </c>
      <c r="G10" s="1" t="s">
        <v>70</v>
      </c>
      <c r="H10" s="3" t="s">
        <v>17</v>
      </c>
      <c r="I10" s="2">
        <v>50</v>
      </c>
      <c r="J10" s="56">
        <v>2.5991</v>
      </c>
      <c r="K10" s="20">
        <v>20</v>
      </c>
      <c r="L10" s="3">
        <v>25</v>
      </c>
      <c r="M10" s="76">
        <v>30</v>
      </c>
      <c r="N10" s="3"/>
      <c r="O10" s="3">
        <f>L10</f>
        <v>25</v>
      </c>
      <c r="P10" s="56">
        <f aca="true" t="shared" si="0" ref="P10:P46">O10*J10</f>
        <v>64.97749999999999</v>
      </c>
      <c r="Q10" s="31"/>
    </row>
    <row r="11" spans="1:17" ht="12.75">
      <c r="A11" s="30">
        <v>12</v>
      </c>
      <c r="B11" s="3">
        <v>1</v>
      </c>
      <c r="C11" s="3">
        <v>56</v>
      </c>
      <c r="D11" s="3" t="s">
        <v>72</v>
      </c>
      <c r="E11" s="3" t="s">
        <v>85</v>
      </c>
      <c r="F11" s="3" t="s">
        <v>23</v>
      </c>
      <c r="G11" s="1">
        <v>35853</v>
      </c>
      <c r="H11" s="3" t="s">
        <v>17</v>
      </c>
      <c r="I11" s="2">
        <v>55</v>
      </c>
      <c r="J11" s="56">
        <v>2.4258</v>
      </c>
      <c r="K11" s="20">
        <v>20</v>
      </c>
      <c r="L11" s="3">
        <v>25</v>
      </c>
      <c r="M11" s="11">
        <v>30</v>
      </c>
      <c r="N11" s="3"/>
      <c r="O11" s="3">
        <f>M11</f>
        <v>30</v>
      </c>
      <c r="P11" s="56">
        <f t="shared" si="0"/>
        <v>72.774</v>
      </c>
      <c r="Q11" s="31"/>
    </row>
    <row r="12" spans="1:17" ht="12.75">
      <c r="A12" s="30">
        <v>12</v>
      </c>
      <c r="B12" s="3">
        <v>1</v>
      </c>
      <c r="C12" s="3">
        <v>67.5</v>
      </c>
      <c r="D12" s="3" t="s">
        <v>49</v>
      </c>
      <c r="E12" s="3" t="s">
        <v>305</v>
      </c>
      <c r="F12" s="3" t="s">
        <v>23</v>
      </c>
      <c r="G12" s="1">
        <v>33333</v>
      </c>
      <c r="H12" s="3" t="s">
        <v>18</v>
      </c>
      <c r="I12" s="2">
        <v>63</v>
      </c>
      <c r="J12" s="56">
        <v>1.7394</v>
      </c>
      <c r="K12" s="11">
        <v>130</v>
      </c>
      <c r="L12" s="3">
        <v>137.5</v>
      </c>
      <c r="M12" s="11">
        <v>142.5</v>
      </c>
      <c r="N12" s="3"/>
      <c r="O12" s="3">
        <f>M12</f>
        <v>142.5</v>
      </c>
      <c r="P12" s="56">
        <f t="shared" si="0"/>
        <v>247.86450000000002</v>
      </c>
      <c r="Q12" s="31"/>
    </row>
    <row r="13" spans="1:17" ht="12.75">
      <c r="A13" s="30">
        <v>12</v>
      </c>
      <c r="B13" s="3">
        <v>1</v>
      </c>
      <c r="C13" s="3">
        <v>67.5</v>
      </c>
      <c r="D13" s="3" t="s">
        <v>65</v>
      </c>
      <c r="E13" s="3" t="s">
        <v>85</v>
      </c>
      <c r="F13" s="3" t="s">
        <v>23</v>
      </c>
      <c r="G13" s="1">
        <v>28061</v>
      </c>
      <c r="H13" s="3" t="s">
        <v>14</v>
      </c>
      <c r="I13" s="2">
        <v>67.4</v>
      </c>
      <c r="J13" s="56">
        <v>1.5983</v>
      </c>
      <c r="K13" s="11">
        <v>117.5</v>
      </c>
      <c r="L13" s="3">
        <v>122.5</v>
      </c>
      <c r="M13" s="76">
        <v>0</v>
      </c>
      <c r="N13" s="3"/>
      <c r="O13" s="3">
        <f>L13</f>
        <v>122.5</v>
      </c>
      <c r="P13" s="56">
        <f t="shared" si="0"/>
        <v>195.79175</v>
      </c>
      <c r="Q13" s="31"/>
    </row>
    <row r="14" spans="1:17" ht="12.75">
      <c r="A14" s="30">
        <v>0</v>
      </c>
      <c r="B14" s="3" t="s">
        <v>27</v>
      </c>
      <c r="C14" s="3">
        <v>67.5</v>
      </c>
      <c r="D14" s="3" t="s">
        <v>38</v>
      </c>
      <c r="E14" s="3" t="s">
        <v>126</v>
      </c>
      <c r="F14" s="3" t="s">
        <v>23</v>
      </c>
      <c r="G14" s="1">
        <v>35251</v>
      </c>
      <c r="H14" s="3" t="s">
        <v>17</v>
      </c>
      <c r="I14" s="2">
        <v>65.9</v>
      </c>
      <c r="J14" s="56">
        <v>1.9334</v>
      </c>
      <c r="K14" s="76">
        <v>80</v>
      </c>
      <c r="L14" s="76">
        <v>80</v>
      </c>
      <c r="M14" s="76">
        <v>80</v>
      </c>
      <c r="N14" s="3"/>
      <c r="O14" s="3">
        <v>0</v>
      </c>
      <c r="P14" s="56">
        <f t="shared" si="0"/>
        <v>0</v>
      </c>
      <c r="Q14" s="31"/>
    </row>
    <row r="15" spans="1:17" ht="12.75">
      <c r="A15" s="30">
        <v>12</v>
      </c>
      <c r="B15" s="3">
        <v>1</v>
      </c>
      <c r="C15" s="11">
        <v>67.5</v>
      </c>
      <c r="D15" s="11" t="s">
        <v>62</v>
      </c>
      <c r="E15" s="11" t="s">
        <v>126</v>
      </c>
      <c r="F15" s="11" t="s">
        <v>23</v>
      </c>
      <c r="G15" s="16">
        <v>34541</v>
      </c>
      <c r="H15" s="11" t="s">
        <v>16</v>
      </c>
      <c r="I15" s="17">
        <v>67</v>
      </c>
      <c r="J15" s="57">
        <v>1.6377</v>
      </c>
      <c r="K15" s="3">
        <v>85</v>
      </c>
      <c r="L15" s="3">
        <v>95</v>
      </c>
      <c r="M15" s="76">
        <v>97.5</v>
      </c>
      <c r="N15" s="3"/>
      <c r="O15" s="3">
        <f>L15</f>
        <v>95</v>
      </c>
      <c r="P15" s="56">
        <f t="shared" si="0"/>
        <v>155.5815</v>
      </c>
      <c r="Q15" s="31"/>
    </row>
    <row r="16" spans="1:17" ht="12.75">
      <c r="A16" s="30">
        <v>5</v>
      </c>
      <c r="B16" s="3">
        <v>2</v>
      </c>
      <c r="C16" s="3">
        <v>67.5</v>
      </c>
      <c r="D16" s="3" t="s">
        <v>358</v>
      </c>
      <c r="E16" s="3" t="s">
        <v>365</v>
      </c>
      <c r="F16" s="3" t="s">
        <v>23</v>
      </c>
      <c r="G16" s="1">
        <v>34902</v>
      </c>
      <c r="H16" s="3" t="s">
        <v>16</v>
      </c>
      <c r="I16" s="2">
        <v>65.3</v>
      </c>
      <c r="J16" s="56">
        <v>1.8632</v>
      </c>
      <c r="K16" s="11">
        <v>80</v>
      </c>
      <c r="L16" s="76">
        <v>80</v>
      </c>
      <c r="M16" s="76">
        <v>90</v>
      </c>
      <c r="N16" s="3"/>
      <c r="O16" s="3">
        <f>K16</f>
        <v>80</v>
      </c>
      <c r="P16" s="56">
        <f t="shared" si="0"/>
        <v>149.05599999999998</v>
      </c>
      <c r="Q16" s="31"/>
    </row>
    <row r="17" spans="1:17" ht="12.75">
      <c r="A17" s="30">
        <v>12</v>
      </c>
      <c r="B17" s="3">
        <v>1</v>
      </c>
      <c r="C17" s="3">
        <v>75</v>
      </c>
      <c r="D17" s="3" t="s">
        <v>39</v>
      </c>
      <c r="E17" s="3" t="s">
        <v>302</v>
      </c>
      <c r="F17" s="3" t="s">
        <v>23</v>
      </c>
      <c r="G17" s="1">
        <v>25355</v>
      </c>
      <c r="H17" s="3" t="s">
        <v>25</v>
      </c>
      <c r="I17" s="2">
        <v>69.8</v>
      </c>
      <c r="J17" s="56">
        <v>1.5669</v>
      </c>
      <c r="K17" s="11">
        <v>110</v>
      </c>
      <c r="L17" s="3">
        <v>120</v>
      </c>
      <c r="M17" s="76">
        <v>125</v>
      </c>
      <c r="N17" s="3"/>
      <c r="O17" s="3">
        <f>L17</f>
        <v>120</v>
      </c>
      <c r="P17" s="56">
        <f t="shared" si="0"/>
        <v>188.028</v>
      </c>
      <c r="Q17" s="31"/>
    </row>
    <row r="18" spans="1:17" ht="12.75">
      <c r="A18" s="30">
        <v>12</v>
      </c>
      <c r="B18" s="3">
        <v>1</v>
      </c>
      <c r="C18" s="3">
        <v>75</v>
      </c>
      <c r="D18" s="3" t="s">
        <v>57</v>
      </c>
      <c r="E18" s="3" t="s">
        <v>90</v>
      </c>
      <c r="F18" s="3" t="s">
        <v>23</v>
      </c>
      <c r="G18" s="1">
        <v>13307</v>
      </c>
      <c r="H18" s="3" t="s">
        <v>58</v>
      </c>
      <c r="I18" s="2">
        <v>73.4</v>
      </c>
      <c r="J18" s="56">
        <v>3.1011</v>
      </c>
      <c r="K18" s="11">
        <v>85</v>
      </c>
      <c r="L18" s="3">
        <v>90</v>
      </c>
      <c r="M18" s="76">
        <v>95</v>
      </c>
      <c r="N18" s="3"/>
      <c r="O18" s="3">
        <f>L18</f>
        <v>90</v>
      </c>
      <c r="P18" s="56">
        <f t="shared" si="0"/>
        <v>279.099</v>
      </c>
      <c r="Q18" s="31"/>
    </row>
    <row r="19" spans="1:17" ht="12.75">
      <c r="A19" s="30">
        <v>12</v>
      </c>
      <c r="B19" s="3">
        <v>1</v>
      </c>
      <c r="C19" s="3">
        <v>75</v>
      </c>
      <c r="D19" s="3" t="s">
        <v>71</v>
      </c>
      <c r="E19" s="3" t="s">
        <v>85</v>
      </c>
      <c r="F19" s="3" t="s">
        <v>23</v>
      </c>
      <c r="G19" s="1">
        <v>36039</v>
      </c>
      <c r="H19" s="3" t="s">
        <v>17</v>
      </c>
      <c r="I19" s="2">
        <v>73</v>
      </c>
      <c r="J19" s="56">
        <v>1.4963</v>
      </c>
      <c r="K19" s="20">
        <v>20</v>
      </c>
      <c r="L19" s="3">
        <v>25</v>
      </c>
      <c r="M19" s="11">
        <v>30</v>
      </c>
      <c r="N19" s="3"/>
      <c r="O19" s="3">
        <f>M19</f>
        <v>30</v>
      </c>
      <c r="P19" s="56">
        <f t="shared" si="0"/>
        <v>44.888999999999996</v>
      </c>
      <c r="Q19" s="31"/>
    </row>
    <row r="20" spans="1:17" ht="12.75">
      <c r="A20" s="30">
        <v>5</v>
      </c>
      <c r="B20" s="3">
        <v>1</v>
      </c>
      <c r="C20" s="3">
        <v>82.5</v>
      </c>
      <c r="D20" s="3" t="s">
        <v>55</v>
      </c>
      <c r="E20" s="3" t="s">
        <v>89</v>
      </c>
      <c r="F20" s="3" t="s">
        <v>23</v>
      </c>
      <c r="G20" s="1">
        <v>32552</v>
      </c>
      <c r="H20" s="3" t="s">
        <v>18</v>
      </c>
      <c r="I20" s="2">
        <v>82.4</v>
      </c>
      <c r="J20" s="56">
        <v>1.3646</v>
      </c>
      <c r="K20" s="19">
        <v>150</v>
      </c>
      <c r="L20" s="11">
        <v>155</v>
      </c>
      <c r="M20" s="11">
        <v>160</v>
      </c>
      <c r="N20" s="3"/>
      <c r="O20" s="3">
        <f>M20</f>
        <v>160</v>
      </c>
      <c r="P20" s="56">
        <f t="shared" si="0"/>
        <v>218.336</v>
      </c>
      <c r="Q20" s="31"/>
    </row>
    <row r="21" spans="1:17" ht="12.75">
      <c r="A21" s="30">
        <v>12</v>
      </c>
      <c r="B21" s="3">
        <v>1</v>
      </c>
      <c r="C21" s="3">
        <v>82.5</v>
      </c>
      <c r="D21" s="3" t="s">
        <v>74</v>
      </c>
      <c r="E21" s="3" t="s">
        <v>85</v>
      </c>
      <c r="F21" s="3" t="s">
        <v>23</v>
      </c>
      <c r="G21" s="1">
        <v>30163</v>
      </c>
      <c r="H21" s="3" t="s">
        <v>14</v>
      </c>
      <c r="I21" s="2">
        <v>81.4</v>
      </c>
      <c r="J21" s="56">
        <v>1.3805</v>
      </c>
      <c r="K21" s="3">
        <v>150</v>
      </c>
      <c r="L21" s="3">
        <v>160</v>
      </c>
      <c r="M21" s="3">
        <v>170</v>
      </c>
      <c r="N21" s="3"/>
      <c r="O21" s="3">
        <f>M21</f>
        <v>170</v>
      </c>
      <c r="P21" s="56">
        <f t="shared" si="0"/>
        <v>234.685</v>
      </c>
      <c r="Q21" s="31"/>
    </row>
    <row r="22" spans="1:17" ht="12.75">
      <c r="A22" s="30">
        <v>5</v>
      </c>
      <c r="B22" s="3">
        <v>2</v>
      </c>
      <c r="C22" s="3">
        <v>82.5</v>
      </c>
      <c r="D22" s="3" t="s">
        <v>51</v>
      </c>
      <c r="E22" s="3" t="s">
        <v>302</v>
      </c>
      <c r="F22" s="3" t="s">
        <v>23</v>
      </c>
      <c r="G22" s="1">
        <v>28926</v>
      </c>
      <c r="H22" s="3" t="s">
        <v>14</v>
      </c>
      <c r="I22" s="2">
        <v>77</v>
      </c>
      <c r="J22" s="56">
        <v>1.8404</v>
      </c>
      <c r="K22" s="11">
        <v>90</v>
      </c>
      <c r="L22" s="3">
        <v>110</v>
      </c>
      <c r="M22" s="76">
        <v>122.5</v>
      </c>
      <c r="N22" s="3"/>
      <c r="O22" s="3">
        <f>L22</f>
        <v>110</v>
      </c>
      <c r="P22" s="56">
        <f t="shared" si="0"/>
        <v>202.44400000000002</v>
      </c>
      <c r="Q22" s="31"/>
    </row>
    <row r="23" spans="1:17" ht="12.75">
      <c r="A23" s="30">
        <v>12</v>
      </c>
      <c r="B23" s="3">
        <v>1</v>
      </c>
      <c r="C23" s="3">
        <v>82.5</v>
      </c>
      <c r="D23" s="3" t="s">
        <v>368</v>
      </c>
      <c r="E23" s="3" t="s">
        <v>365</v>
      </c>
      <c r="F23" s="3" t="s">
        <v>23</v>
      </c>
      <c r="G23" s="1">
        <v>34845</v>
      </c>
      <c r="H23" s="3" t="s">
        <v>16</v>
      </c>
      <c r="I23" s="2">
        <v>80.1</v>
      </c>
      <c r="J23" s="56">
        <v>1.5727</v>
      </c>
      <c r="K23" s="11">
        <v>125</v>
      </c>
      <c r="L23" s="3">
        <v>132.5</v>
      </c>
      <c r="M23" s="3">
        <v>140</v>
      </c>
      <c r="N23" s="3"/>
      <c r="O23" s="3">
        <f>M23</f>
        <v>140</v>
      </c>
      <c r="P23" s="56">
        <f t="shared" si="0"/>
        <v>220.178</v>
      </c>
      <c r="Q23" s="31"/>
    </row>
    <row r="24" spans="1:17" ht="12.75">
      <c r="A24" s="30">
        <v>12</v>
      </c>
      <c r="B24" s="3">
        <v>1</v>
      </c>
      <c r="C24" s="3">
        <v>90</v>
      </c>
      <c r="D24" s="3" t="s">
        <v>369</v>
      </c>
      <c r="E24" s="3" t="s">
        <v>365</v>
      </c>
      <c r="F24" s="3" t="s">
        <v>23</v>
      </c>
      <c r="G24" s="1">
        <v>22022</v>
      </c>
      <c r="H24" s="3" t="s">
        <v>164</v>
      </c>
      <c r="I24" s="2">
        <v>85.2</v>
      </c>
      <c r="J24" s="56">
        <v>1.6075</v>
      </c>
      <c r="K24" s="20">
        <v>182.5</v>
      </c>
      <c r="L24" s="3">
        <v>190</v>
      </c>
      <c r="M24" s="76">
        <v>0</v>
      </c>
      <c r="N24" s="3"/>
      <c r="O24" s="3">
        <f>L24</f>
        <v>190</v>
      </c>
      <c r="P24" s="56">
        <f t="shared" si="0"/>
        <v>305.425</v>
      </c>
      <c r="Q24" s="31" t="s">
        <v>426</v>
      </c>
    </row>
    <row r="25" spans="1:17" ht="12.75">
      <c r="A25" s="30">
        <v>12</v>
      </c>
      <c r="B25" s="3">
        <v>1</v>
      </c>
      <c r="C25" s="3">
        <v>90</v>
      </c>
      <c r="D25" s="3" t="s">
        <v>63</v>
      </c>
      <c r="E25" s="3" t="s">
        <v>299</v>
      </c>
      <c r="F25" s="3" t="s">
        <v>23</v>
      </c>
      <c r="G25" s="1">
        <v>20144</v>
      </c>
      <c r="H25" s="3" t="s">
        <v>24</v>
      </c>
      <c r="I25" s="2">
        <v>89.5</v>
      </c>
      <c r="J25" s="56">
        <v>1.9182</v>
      </c>
      <c r="K25" s="20">
        <v>115</v>
      </c>
      <c r="L25" s="3">
        <v>125</v>
      </c>
      <c r="M25" s="76">
        <v>135</v>
      </c>
      <c r="N25" s="3"/>
      <c r="O25" s="3">
        <f>L25</f>
        <v>125</v>
      </c>
      <c r="P25" s="56">
        <f t="shared" si="0"/>
        <v>239.77499999999998</v>
      </c>
      <c r="Q25" s="31"/>
    </row>
    <row r="26" spans="1:17" ht="12.75">
      <c r="A26" s="30">
        <v>12</v>
      </c>
      <c r="B26" s="3">
        <v>1</v>
      </c>
      <c r="C26" s="11">
        <v>90</v>
      </c>
      <c r="D26" s="11" t="s">
        <v>366</v>
      </c>
      <c r="E26" s="11" t="s">
        <v>365</v>
      </c>
      <c r="F26" s="11" t="s">
        <v>23</v>
      </c>
      <c r="G26" s="16">
        <v>31118</v>
      </c>
      <c r="H26" s="11" t="s">
        <v>14</v>
      </c>
      <c r="I26" s="17">
        <v>86.4</v>
      </c>
      <c r="J26" s="57">
        <v>1.3258</v>
      </c>
      <c r="K26" s="3">
        <v>172.5</v>
      </c>
      <c r="L26" s="3">
        <v>182.5</v>
      </c>
      <c r="M26" s="76">
        <v>185</v>
      </c>
      <c r="N26" s="3"/>
      <c r="O26" s="3">
        <f>L26</f>
        <v>182.5</v>
      </c>
      <c r="P26" s="56">
        <f t="shared" si="0"/>
        <v>241.95850000000002</v>
      </c>
      <c r="Q26" s="33"/>
    </row>
    <row r="27" spans="1:17" ht="12.75">
      <c r="A27" s="30">
        <v>5</v>
      </c>
      <c r="B27" s="3">
        <v>2</v>
      </c>
      <c r="C27" s="3">
        <v>90</v>
      </c>
      <c r="D27" s="3" t="s">
        <v>82</v>
      </c>
      <c r="E27" s="3" t="s">
        <v>306</v>
      </c>
      <c r="F27" s="3" t="s">
        <v>23</v>
      </c>
      <c r="G27" s="1">
        <v>26622</v>
      </c>
      <c r="H27" s="3" t="s">
        <v>14</v>
      </c>
      <c r="I27" s="2">
        <v>89.2</v>
      </c>
      <c r="J27" s="56">
        <v>1.2961</v>
      </c>
      <c r="K27" s="20">
        <v>165</v>
      </c>
      <c r="L27" s="76">
        <v>170</v>
      </c>
      <c r="M27" s="76">
        <v>0</v>
      </c>
      <c r="N27" s="3"/>
      <c r="O27" s="3">
        <f>K27</f>
        <v>165</v>
      </c>
      <c r="P27" s="56">
        <f t="shared" si="0"/>
        <v>213.8565</v>
      </c>
      <c r="Q27" s="31"/>
    </row>
    <row r="28" spans="1:17" ht="12.75">
      <c r="A28" s="30">
        <v>12</v>
      </c>
      <c r="B28" s="3">
        <v>1</v>
      </c>
      <c r="C28" s="11">
        <v>90</v>
      </c>
      <c r="D28" s="11" t="s">
        <v>61</v>
      </c>
      <c r="E28" s="11" t="s">
        <v>303</v>
      </c>
      <c r="F28" s="11" t="s">
        <v>23</v>
      </c>
      <c r="G28" s="16">
        <v>34447</v>
      </c>
      <c r="H28" s="11" t="s">
        <v>16</v>
      </c>
      <c r="I28" s="17">
        <v>87.8</v>
      </c>
      <c r="J28" s="57">
        <v>1.4131</v>
      </c>
      <c r="K28" s="3">
        <v>160</v>
      </c>
      <c r="L28" s="3">
        <v>185</v>
      </c>
      <c r="M28" s="76">
        <v>0</v>
      </c>
      <c r="N28" s="3"/>
      <c r="O28" s="3">
        <f>L28</f>
        <v>185</v>
      </c>
      <c r="P28" s="56">
        <f t="shared" si="0"/>
        <v>261.4235</v>
      </c>
      <c r="Q28" s="33" t="s">
        <v>428</v>
      </c>
    </row>
    <row r="29" spans="1:17" ht="12.75">
      <c r="A29" s="30">
        <v>12</v>
      </c>
      <c r="B29" s="3">
        <v>1</v>
      </c>
      <c r="C29" s="3">
        <v>100</v>
      </c>
      <c r="D29" s="3" t="s">
        <v>272</v>
      </c>
      <c r="E29" s="3" t="s">
        <v>193</v>
      </c>
      <c r="F29" s="3" t="s">
        <v>23</v>
      </c>
      <c r="G29" s="1">
        <v>25500</v>
      </c>
      <c r="H29" s="3" t="s">
        <v>25</v>
      </c>
      <c r="I29" s="2">
        <v>99.2</v>
      </c>
      <c r="J29" s="56">
        <v>1.2359</v>
      </c>
      <c r="K29" s="3">
        <v>185</v>
      </c>
      <c r="L29" s="3">
        <v>190</v>
      </c>
      <c r="M29" s="3">
        <v>195</v>
      </c>
      <c r="N29" s="3"/>
      <c r="O29" s="3">
        <f>M29</f>
        <v>195</v>
      </c>
      <c r="P29" s="56">
        <f t="shared" si="0"/>
        <v>241.0005</v>
      </c>
      <c r="Q29" s="31"/>
    </row>
    <row r="30" spans="1:17" ht="12.75">
      <c r="A30" s="30">
        <v>5</v>
      </c>
      <c r="B30" s="3">
        <v>2</v>
      </c>
      <c r="C30" s="3">
        <v>100</v>
      </c>
      <c r="D30" s="3" t="s">
        <v>268</v>
      </c>
      <c r="E30" s="3" t="s">
        <v>193</v>
      </c>
      <c r="F30" s="3" t="s">
        <v>23</v>
      </c>
      <c r="G30" s="1">
        <v>25006</v>
      </c>
      <c r="H30" s="3" t="s">
        <v>25</v>
      </c>
      <c r="I30" s="2">
        <v>99.9</v>
      </c>
      <c r="J30" s="56">
        <v>1.2445</v>
      </c>
      <c r="K30" s="3">
        <v>165</v>
      </c>
      <c r="L30" s="3">
        <v>172.5</v>
      </c>
      <c r="M30" s="76">
        <v>180</v>
      </c>
      <c r="N30" s="3"/>
      <c r="O30" s="3">
        <f>L30</f>
        <v>172.5</v>
      </c>
      <c r="P30" s="56">
        <f t="shared" si="0"/>
        <v>214.67624999999998</v>
      </c>
      <c r="Q30" s="31"/>
    </row>
    <row r="31" spans="1:20" ht="12.75">
      <c r="A31" s="30">
        <v>12</v>
      </c>
      <c r="B31" s="3">
        <v>1</v>
      </c>
      <c r="C31" s="3">
        <v>100</v>
      </c>
      <c r="D31" s="3" t="s">
        <v>264</v>
      </c>
      <c r="E31" s="3" t="s">
        <v>193</v>
      </c>
      <c r="F31" s="3" t="s">
        <v>23</v>
      </c>
      <c r="G31" s="1">
        <v>23380</v>
      </c>
      <c r="H31" s="3" t="s">
        <v>26</v>
      </c>
      <c r="I31" s="2">
        <v>99.3</v>
      </c>
      <c r="J31" s="56">
        <v>1.3376</v>
      </c>
      <c r="K31" s="3">
        <v>150</v>
      </c>
      <c r="L31" s="3">
        <v>157.5</v>
      </c>
      <c r="M31" s="76">
        <v>160</v>
      </c>
      <c r="N31" s="3"/>
      <c r="O31" s="3">
        <f>L31</f>
        <v>157.5</v>
      </c>
      <c r="P31" s="56">
        <f t="shared" si="0"/>
        <v>210.672</v>
      </c>
      <c r="Q31" s="31"/>
      <c r="T31" s="15"/>
    </row>
    <row r="32" spans="1:20" ht="12.75">
      <c r="A32" s="30">
        <v>12</v>
      </c>
      <c r="B32" s="3">
        <v>1</v>
      </c>
      <c r="C32" s="3">
        <v>100</v>
      </c>
      <c r="D32" s="3" t="s">
        <v>262</v>
      </c>
      <c r="E32" s="3" t="s">
        <v>305</v>
      </c>
      <c r="F32" s="3" t="s">
        <v>23</v>
      </c>
      <c r="G32" s="1">
        <v>28945</v>
      </c>
      <c r="H32" s="3" t="s">
        <v>14</v>
      </c>
      <c r="I32" s="2">
        <v>99.8</v>
      </c>
      <c r="J32" s="56">
        <v>1.2225</v>
      </c>
      <c r="K32" s="3">
        <v>220</v>
      </c>
      <c r="L32" s="3">
        <v>227.5</v>
      </c>
      <c r="M32" s="76">
        <v>0</v>
      </c>
      <c r="N32" s="3"/>
      <c r="O32" s="3">
        <f>L32</f>
        <v>227.5</v>
      </c>
      <c r="P32" s="56">
        <f t="shared" si="0"/>
        <v>278.11875</v>
      </c>
      <c r="Q32" s="31" t="s">
        <v>427</v>
      </c>
      <c r="T32" s="15"/>
    </row>
    <row r="33" spans="1:17" ht="12.75">
      <c r="A33" s="30">
        <v>5</v>
      </c>
      <c r="B33" s="3">
        <v>2</v>
      </c>
      <c r="C33" s="3">
        <v>100</v>
      </c>
      <c r="D33" s="3" t="s">
        <v>272</v>
      </c>
      <c r="E33" s="3" t="s">
        <v>193</v>
      </c>
      <c r="F33" s="3" t="s">
        <v>23</v>
      </c>
      <c r="G33" s="1">
        <v>25500</v>
      </c>
      <c r="H33" s="3" t="s">
        <v>14</v>
      </c>
      <c r="I33" s="2">
        <v>99.2</v>
      </c>
      <c r="J33" s="56">
        <v>1.2249</v>
      </c>
      <c r="K33" s="3">
        <v>180</v>
      </c>
      <c r="L33" s="3">
        <v>190</v>
      </c>
      <c r="M33" s="3">
        <v>195</v>
      </c>
      <c r="N33" s="3"/>
      <c r="O33" s="3">
        <f>M33</f>
        <v>195</v>
      </c>
      <c r="P33" s="56">
        <f t="shared" si="0"/>
        <v>238.8555</v>
      </c>
      <c r="Q33" s="31"/>
    </row>
    <row r="34" spans="1:17" ht="12.75">
      <c r="A34" s="30">
        <v>3</v>
      </c>
      <c r="B34" s="3">
        <v>3</v>
      </c>
      <c r="C34" s="3">
        <v>100</v>
      </c>
      <c r="D34" s="3" t="s">
        <v>273</v>
      </c>
      <c r="E34" s="3" t="s">
        <v>307</v>
      </c>
      <c r="F34" s="3" t="s">
        <v>23</v>
      </c>
      <c r="G34" s="1">
        <v>30637</v>
      </c>
      <c r="H34" s="3" t="s">
        <v>14</v>
      </c>
      <c r="I34" s="2">
        <v>100</v>
      </c>
      <c r="J34" s="56">
        <v>1.2225</v>
      </c>
      <c r="K34" s="3">
        <v>180</v>
      </c>
      <c r="L34" s="3">
        <v>195</v>
      </c>
      <c r="M34" s="76">
        <v>200</v>
      </c>
      <c r="N34" s="3"/>
      <c r="O34" s="3">
        <f>L34</f>
        <v>195</v>
      </c>
      <c r="P34" s="56">
        <f t="shared" si="0"/>
        <v>238.3875</v>
      </c>
      <c r="Q34" s="31"/>
    </row>
    <row r="35" spans="1:17" ht="12.75">
      <c r="A35" s="30">
        <v>2</v>
      </c>
      <c r="B35" s="3">
        <v>4</v>
      </c>
      <c r="C35" s="3">
        <v>100</v>
      </c>
      <c r="D35" s="3" t="s">
        <v>271</v>
      </c>
      <c r="E35" s="3" t="s">
        <v>86</v>
      </c>
      <c r="F35" s="3" t="s">
        <v>23</v>
      </c>
      <c r="G35" s="1">
        <v>27450</v>
      </c>
      <c r="H35" s="3" t="s">
        <v>14</v>
      </c>
      <c r="I35" s="2">
        <v>100</v>
      </c>
      <c r="J35" s="56">
        <v>1.2225</v>
      </c>
      <c r="K35" s="3">
        <v>170</v>
      </c>
      <c r="L35" s="3">
        <v>180</v>
      </c>
      <c r="M35" s="76">
        <v>192.5</v>
      </c>
      <c r="N35" s="3"/>
      <c r="O35" s="3">
        <f>L35</f>
        <v>180</v>
      </c>
      <c r="P35" s="56">
        <f t="shared" si="0"/>
        <v>220.04999999999998</v>
      </c>
      <c r="Q35" s="31"/>
    </row>
    <row r="36" spans="1:17" ht="12.75">
      <c r="A36" s="30">
        <v>1</v>
      </c>
      <c r="B36" s="3">
        <v>5</v>
      </c>
      <c r="C36" s="3">
        <v>100</v>
      </c>
      <c r="D36" s="3" t="s">
        <v>267</v>
      </c>
      <c r="E36" s="3" t="s">
        <v>302</v>
      </c>
      <c r="F36" s="3" t="s">
        <v>23</v>
      </c>
      <c r="G36" s="1">
        <v>29457</v>
      </c>
      <c r="H36" s="3" t="s">
        <v>14</v>
      </c>
      <c r="I36" s="2">
        <v>97.1</v>
      </c>
      <c r="J36" s="56">
        <v>1.2383</v>
      </c>
      <c r="K36" s="3">
        <v>165</v>
      </c>
      <c r="L36" s="3">
        <v>172.5</v>
      </c>
      <c r="M36" s="76">
        <v>180</v>
      </c>
      <c r="N36" s="3"/>
      <c r="O36" s="3">
        <f>L36</f>
        <v>172.5</v>
      </c>
      <c r="P36" s="56">
        <f t="shared" si="0"/>
        <v>213.60675</v>
      </c>
      <c r="Q36" s="31"/>
    </row>
    <row r="37" spans="1:17" ht="12.75">
      <c r="A37" s="30">
        <v>0</v>
      </c>
      <c r="B37" s="3" t="s">
        <v>27</v>
      </c>
      <c r="C37" s="3">
        <v>100</v>
      </c>
      <c r="D37" s="3" t="s">
        <v>266</v>
      </c>
      <c r="E37" s="3" t="s">
        <v>85</v>
      </c>
      <c r="F37" s="3" t="s">
        <v>23</v>
      </c>
      <c r="G37" s="1">
        <v>28585</v>
      </c>
      <c r="H37" s="3" t="s">
        <v>14</v>
      </c>
      <c r="I37" s="2">
        <v>96.8</v>
      </c>
      <c r="J37" s="56">
        <v>1.2412</v>
      </c>
      <c r="K37" s="76">
        <v>165</v>
      </c>
      <c r="L37" s="76">
        <v>172.5</v>
      </c>
      <c r="M37" s="76">
        <v>172.5</v>
      </c>
      <c r="N37" s="3"/>
      <c r="O37" s="3">
        <v>0</v>
      </c>
      <c r="P37" s="56">
        <f t="shared" si="0"/>
        <v>0</v>
      </c>
      <c r="Q37" s="31"/>
    </row>
    <row r="38" spans="1:17" ht="12.75">
      <c r="A38" s="30">
        <v>12</v>
      </c>
      <c r="B38" s="3">
        <v>1</v>
      </c>
      <c r="C38" s="3">
        <v>110</v>
      </c>
      <c r="D38" s="3" t="s">
        <v>274</v>
      </c>
      <c r="E38" s="3" t="s">
        <v>303</v>
      </c>
      <c r="F38" s="3" t="s">
        <v>23</v>
      </c>
      <c r="G38" s="1">
        <v>32309</v>
      </c>
      <c r="H38" s="3" t="s">
        <v>18</v>
      </c>
      <c r="I38" s="2">
        <v>103.5</v>
      </c>
      <c r="J38" s="56">
        <v>1.2053</v>
      </c>
      <c r="K38" s="3">
        <v>190</v>
      </c>
      <c r="L38" s="76">
        <v>200</v>
      </c>
      <c r="M38" s="76">
        <v>200</v>
      </c>
      <c r="N38" s="3"/>
      <c r="O38" s="3">
        <f>K38</f>
        <v>190</v>
      </c>
      <c r="P38" s="56">
        <f t="shared" si="0"/>
        <v>229.007</v>
      </c>
      <c r="Q38" s="31"/>
    </row>
    <row r="39" spans="1:17" ht="12.75">
      <c r="A39" s="30">
        <v>12</v>
      </c>
      <c r="B39" s="3">
        <v>1</v>
      </c>
      <c r="C39" s="3">
        <v>110</v>
      </c>
      <c r="D39" s="3" t="s">
        <v>269</v>
      </c>
      <c r="E39" s="3" t="s">
        <v>126</v>
      </c>
      <c r="F39" s="3" t="s">
        <v>23</v>
      </c>
      <c r="G39" s="1">
        <v>23642</v>
      </c>
      <c r="H39" s="3" t="s">
        <v>26</v>
      </c>
      <c r="I39" s="2">
        <v>109.8</v>
      </c>
      <c r="J39" s="56">
        <v>1.2921</v>
      </c>
      <c r="K39" s="3">
        <v>160</v>
      </c>
      <c r="L39" s="3">
        <v>170</v>
      </c>
      <c r="M39" s="76">
        <v>180</v>
      </c>
      <c r="N39" s="3"/>
      <c r="O39" s="3">
        <f>L39</f>
        <v>170</v>
      </c>
      <c r="P39" s="56">
        <f t="shared" si="0"/>
        <v>219.657</v>
      </c>
      <c r="Q39" s="31"/>
    </row>
    <row r="40" spans="1:17" ht="12.75">
      <c r="A40" s="30">
        <v>12</v>
      </c>
      <c r="B40" s="3">
        <v>1</v>
      </c>
      <c r="C40" s="3">
        <v>110</v>
      </c>
      <c r="D40" s="3" t="s">
        <v>367</v>
      </c>
      <c r="E40" s="3" t="s">
        <v>365</v>
      </c>
      <c r="F40" s="3" t="s">
        <v>23</v>
      </c>
      <c r="G40" s="1">
        <v>20854</v>
      </c>
      <c r="H40" s="3" t="s">
        <v>24</v>
      </c>
      <c r="I40" s="2">
        <v>101.9</v>
      </c>
      <c r="J40" s="56">
        <v>1.6715</v>
      </c>
      <c r="K40" s="3">
        <v>165</v>
      </c>
      <c r="L40" s="3">
        <v>172.5</v>
      </c>
      <c r="M40" s="3">
        <v>177.5</v>
      </c>
      <c r="N40" s="3"/>
      <c r="O40" s="3">
        <f>M40</f>
        <v>177.5</v>
      </c>
      <c r="P40" s="56">
        <f t="shared" si="0"/>
        <v>296.69125</v>
      </c>
      <c r="Q40" s="31"/>
    </row>
    <row r="41" spans="1:17" ht="12.75">
      <c r="A41" s="30">
        <v>12</v>
      </c>
      <c r="B41" s="3">
        <v>1</v>
      </c>
      <c r="C41" s="3">
        <v>110</v>
      </c>
      <c r="D41" s="3" t="s">
        <v>275</v>
      </c>
      <c r="E41" s="3" t="s">
        <v>85</v>
      </c>
      <c r="F41" s="3" t="s">
        <v>23</v>
      </c>
      <c r="G41" s="1" t="s">
        <v>276</v>
      </c>
      <c r="H41" s="3" t="s">
        <v>14</v>
      </c>
      <c r="I41" s="2">
        <v>103.7</v>
      </c>
      <c r="J41" s="56">
        <v>1.2033</v>
      </c>
      <c r="K41" s="3">
        <v>190</v>
      </c>
      <c r="L41" s="3">
        <v>200</v>
      </c>
      <c r="M41" s="76">
        <v>205</v>
      </c>
      <c r="N41" s="3"/>
      <c r="O41" s="3">
        <f>L41</f>
        <v>200</v>
      </c>
      <c r="P41" s="56">
        <f t="shared" si="0"/>
        <v>240.66</v>
      </c>
      <c r="Q41" s="31"/>
    </row>
    <row r="42" spans="1:17" ht="12.75">
      <c r="A42" s="30">
        <v>5</v>
      </c>
      <c r="B42" s="3">
        <v>2</v>
      </c>
      <c r="C42" s="3">
        <v>110</v>
      </c>
      <c r="D42" s="3" t="s">
        <v>270</v>
      </c>
      <c r="E42" s="3" t="s">
        <v>122</v>
      </c>
      <c r="F42" s="3" t="s">
        <v>23</v>
      </c>
      <c r="G42" s="1">
        <v>29053</v>
      </c>
      <c r="H42" s="3" t="s">
        <v>14</v>
      </c>
      <c r="I42" s="2">
        <v>102.2</v>
      </c>
      <c r="J42" s="56">
        <v>1.2112</v>
      </c>
      <c r="K42" s="3">
        <v>170</v>
      </c>
      <c r="L42" s="3">
        <v>180</v>
      </c>
      <c r="M42" s="76">
        <v>185</v>
      </c>
      <c r="N42" s="3"/>
      <c r="O42" s="3">
        <f>L42</f>
        <v>180</v>
      </c>
      <c r="P42" s="56">
        <f t="shared" si="0"/>
        <v>218.01600000000002</v>
      </c>
      <c r="Q42" s="31"/>
    </row>
    <row r="43" spans="1:17" ht="12.75">
      <c r="A43" s="30">
        <v>3</v>
      </c>
      <c r="B43" s="3">
        <v>3</v>
      </c>
      <c r="C43" s="3">
        <v>110</v>
      </c>
      <c r="D43" s="3" t="s">
        <v>265</v>
      </c>
      <c r="E43" s="3" t="s">
        <v>302</v>
      </c>
      <c r="F43" s="3" t="s">
        <v>23</v>
      </c>
      <c r="G43" s="1">
        <v>29922</v>
      </c>
      <c r="H43" s="3" t="s">
        <v>14</v>
      </c>
      <c r="I43" s="2">
        <v>109.6</v>
      </c>
      <c r="J43" s="56">
        <v>1.1832</v>
      </c>
      <c r="K43" s="3">
        <v>155</v>
      </c>
      <c r="L43" s="3">
        <v>165</v>
      </c>
      <c r="M43" s="76">
        <v>167.5</v>
      </c>
      <c r="N43" s="3"/>
      <c r="O43" s="3">
        <f>L43</f>
        <v>165</v>
      </c>
      <c r="P43" s="56">
        <f t="shared" si="0"/>
        <v>195.228</v>
      </c>
      <c r="Q43" s="31"/>
    </row>
    <row r="44" spans="1:17" ht="12.75">
      <c r="A44" s="30">
        <v>12</v>
      </c>
      <c r="B44" s="3">
        <v>1</v>
      </c>
      <c r="C44" s="3">
        <v>125</v>
      </c>
      <c r="D44" s="3" t="s">
        <v>263</v>
      </c>
      <c r="E44" s="3" t="s">
        <v>126</v>
      </c>
      <c r="F44" s="3" t="s">
        <v>23</v>
      </c>
      <c r="G44" s="1">
        <v>22111</v>
      </c>
      <c r="H44" s="3" t="s">
        <v>164</v>
      </c>
      <c r="I44" s="2">
        <v>116.1</v>
      </c>
      <c r="J44" s="56">
        <v>1.4079</v>
      </c>
      <c r="K44" s="76">
        <v>145</v>
      </c>
      <c r="L44" s="3">
        <v>150</v>
      </c>
      <c r="M44" s="3">
        <v>155</v>
      </c>
      <c r="N44" s="3"/>
      <c r="O44" s="3">
        <f>M44</f>
        <v>155</v>
      </c>
      <c r="P44" s="56">
        <f t="shared" si="0"/>
        <v>218.22449999999998</v>
      </c>
      <c r="Q44" s="31"/>
    </row>
    <row r="45" spans="1:17" ht="12.75">
      <c r="A45" s="30">
        <v>12</v>
      </c>
      <c r="B45" s="3">
        <v>1</v>
      </c>
      <c r="C45" s="3">
        <v>125</v>
      </c>
      <c r="D45" s="3" t="s">
        <v>277</v>
      </c>
      <c r="E45" s="3" t="s">
        <v>302</v>
      </c>
      <c r="F45" s="3" t="s">
        <v>23</v>
      </c>
      <c r="G45" s="1">
        <v>27342</v>
      </c>
      <c r="H45" s="3" t="s">
        <v>14</v>
      </c>
      <c r="I45" s="2">
        <v>117.3</v>
      </c>
      <c r="J45" s="56">
        <v>1.1667</v>
      </c>
      <c r="K45" s="3">
        <v>200</v>
      </c>
      <c r="L45" s="3">
        <v>205</v>
      </c>
      <c r="M45" s="3">
        <v>210</v>
      </c>
      <c r="N45" s="3"/>
      <c r="O45" s="3">
        <f>M45</f>
        <v>210</v>
      </c>
      <c r="P45" s="56">
        <f t="shared" si="0"/>
        <v>245.007</v>
      </c>
      <c r="Q45" s="31"/>
    </row>
    <row r="46" spans="1:17" ht="13.5" thickBot="1">
      <c r="A46" s="34">
        <v>5</v>
      </c>
      <c r="B46" s="4">
        <v>2</v>
      </c>
      <c r="C46" s="4">
        <v>125</v>
      </c>
      <c r="D46" s="4" t="s">
        <v>278</v>
      </c>
      <c r="E46" s="4" t="s">
        <v>126</v>
      </c>
      <c r="F46" s="4" t="s">
        <v>23</v>
      </c>
      <c r="G46" s="5">
        <v>31013</v>
      </c>
      <c r="H46" s="4" t="s">
        <v>14</v>
      </c>
      <c r="I46" s="6">
        <v>117.7</v>
      </c>
      <c r="J46" s="59">
        <v>1.1667</v>
      </c>
      <c r="K46" s="4">
        <v>200</v>
      </c>
      <c r="L46" s="98">
        <v>210</v>
      </c>
      <c r="M46" s="98">
        <v>212.5</v>
      </c>
      <c r="N46" s="4"/>
      <c r="O46" s="4">
        <f>K46</f>
        <v>200</v>
      </c>
      <c r="P46" s="59">
        <f t="shared" si="0"/>
        <v>233.34</v>
      </c>
      <c r="Q46" s="35"/>
    </row>
    <row r="47" spans="7:13" ht="12.75">
      <c r="G47" s="66"/>
      <c r="L47" s="119"/>
      <c r="M47" s="119"/>
    </row>
    <row r="48" spans="4:15" ht="20.25">
      <c r="D48" s="8" t="s">
        <v>335</v>
      </c>
      <c r="E48" s="8"/>
      <c r="F48" s="8"/>
      <c r="G48" s="10"/>
      <c r="I48" s="9"/>
      <c r="J48" s="41"/>
      <c r="K48" s="8"/>
      <c r="L48" s="8"/>
      <c r="M48" s="8"/>
      <c r="N48" s="8"/>
      <c r="O48" s="26"/>
    </row>
    <row r="49" spans="4:16" s="27" customFormat="1" ht="12" thickBot="1">
      <c r="D49" s="18"/>
      <c r="E49" s="18"/>
      <c r="F49" s="18"/>
      <c r="G49" s="18"/>
      <c r="H49" s="18"/>
      <c r="I49" s="24"/>
      <c r="J49" s="44"/>
      <c r="K49" s="18"/>
      <c r="L49" s="18"/>
      <c r="M49" s="18"/>
      <c r="N49" s="18"/>
      <c r="O49" s="28"/>
      <c r="P49" s="45"/>
    </row>
    <row r="50" spans="1:17" ht="12.75">
      <c r="A50" s="183" t="s">
        <v>45</v>
      </c>
      <c r="B50" s="177" t="s">
        <v>19</v>
      </c>
      <c r="C50" s="177" t="s">
        <v>4</v>
      </c>
      <c r="D50" s="177" t="s">
        <v>5</v>
      </c>
      <c r="E50" s="177" t="s">
        <v>21</v>
      </c>
      <c r="F50" s="177" t="s">
        <v>22</v>
      </c>
      <c r="G50" s="177" t="s">
        <v>13</v>
      </c>
      <c r="H50" s="177" t="s">
        <v>6</v>
      </c>
      <c r="I50" s="179" t="s">
        <v>3</v>
      </c>
      <c r="J50" s="181" t="s">
        <v>1</v>
      </c>
      <c r="K50" s="174" t="s">
        <v>8</v>
      </c>
      <c r="L50" s="174"/>
      <c r="M50" s="174"/>
      <c r="N50" s="174"/>
      <c r="O50" s="174"/>
      <c r="P50" s="174"/>
      <c r="Q50" s="175" t="s">
        <v>20</v>
      </c>
    </row>
    <row r="51" spans="1:17" s="14" customFormat="1" ht="12" thickBot="1">
      <c r="A51" s="184"/>
      <c r="B51" s="178"/>
      <c r="C51" s="178"/>
      <c r="D51" s="178"/>
      <c r="E51" s="178"/>
      <c r="F51" s="178"/>
      <c r="G51" s="178"/>
      <c r="H51" s="178"/>
      <c r="I51" s="180"/>
      <c r="J51" s="182"/>
      <c r="K51" s="99">
        <v>1</v>
      </c>
      <c r="L51" s="99">
        <v>2</v>
      </c>
      <c r="M51" s="99">
        <v>3</v>
      </c>
      <c r="N51" s="99">
        <v>4</v>
      </c>
      <c r="O51" s="172" t="s">
        <v>12</v>
      </c>
      <c r="P51" s="101" t="s">
        <v>1</v>
      </c>
      <c r="Q51" s="176"/>
    </row>
    <row r="52" spans="1:17" s="135" customFormat="1" ht="15">
      <c r="A52" s="136"/>
      <c r="B52" s="132"/>
      <c r="C52" s="129"/>
      <c r="D52" s="129" t="s">
        <v>300</v>
      </c>
      <c r="E52" s="129"/>
      <c r="F52" s="129"/>
      <c r="G52" s="137"/>
      <c r="H52" s="129"/>
      <c r="I52" s="130"/>
      <c r="J52" s="131"/>
      <c r="K52" s="132"/>
      <c r="L52" s="132"/>
      <c r="M52" s="138"/>
      <c r="N52" s="132"/>
      <c r="O52" s="142"/>
      <c r="P52" s="133"/>
      <c r="Q52" s="134"/>
    </row>
    <row r="53" spans="1:17" ht="12.75">
      <c r="A53" s="30">
        <v>12</v>
      </c>
      <c r="B53" s="3">
        <v>1</v>
      </c>
      <c r="C53" s="3">
        <v>44</v>
      </c>
      <c r="D53" s="3" t="s">
        <v>32</v>
      </c>
      <c r="E53" s="3" t="s">
        <v>85</v>
      </c>
      <c r="F53" s="3" t="s">
        <v>23</v>
      </c>
      <c r="G53" s="1">
        <v>33113</v>
      </c>
      <c r="H53" s="3" t="s">
        <v>18</v>
      </c>
      <c r="I53" s="2">
        <v>42.9</v>
      </c>
      <c r="J53" s="56">
        <v>2.6906</v>
      </c>
      <c r="K53" s="76">
        <v>70</v>
      </c>
      <c r="L53" s="76">
        <v>75</v>
      </c>
      <c r="M53" s="11">
        <v>75</v>
      </c>
      <c r="N53" s="76">
        <v>80</v>
      </c>
      <c r="O53" s="3">
        <f>M53</f>
        <v>75</v>
      </c>
      <c r="P53" s="56">
        <f>O53*J53</f>
        <v>201.795</v>
      </c>
      <c r="Q53" s="31"/>
    </row>
    <row r="54" spans="1:17" s="135" customFormat="1" ht="15">
      <c r="A54" s="136"/>
      <c r="B54" s="132"/>
      <c r="C54" s="132"/>
      <c r="D54" s="132" t="s">
        <v>301</v>
      </c>
      <c r="E54" s="132"/>
      <c r="F54" s="132"/>
      <c r="G54" s="139"/>
      <c r="H54" s="132"/>
      <c r="I54" s="140"/>
      <c r="J54" s="133"/>
      <c r="K54" s="138"/>
      <c r="L54" s="138"/>
      <c r="M54" s="129"/>
      <c r="N54" s="138"/>
      <c r="O54" s="142"/>
      <c r="P54" s="133"/>
      <c r="Q54" s="141"/>
    </row>
    <row r="55" spans="1:17" ht="12.75">
      <c r="A55" s="30">
        <v>12</v>
      </c>
      <c r="B55" s="3">
        <v>1</v>
      </c>
      <c r="C55" s="3">
        <v>52</v>
      </c>
      <c r="D55" s="3" t="s">
        <v>41</v>
      </c>
      <c r="E55" s="3" t="s">
        <v>126</v>
      </c>
      <c r="F55" s="3" t="s">
        <v>23</v>
      </c>
      <c r="G55" s="1">
        <v>36264</v>
      </c>
      <c r="H55" s="3" t="s">
        <v>17</v>
      </c>
      <c r="I55" s="2">
        <v>51</v>
      </c>
      <c r="J55" s="56">
        <v>2.6517</v>
      </c>
      <c r="K55" s="11">
        <v>67.5</v>
      </c>
      <c r="L55" s="76">
        <v>72.5</v>
      </c>
      <c r="M55" s="76">
        <v>72.5</v>
      </c>
      <c r="N55" s="3"/>
      <c r="O55" s="3">
        <f>K55</f>
        <v>67.5</v>
      </c>
      <c r="P55" s="56">
        <f aca="true" t="shared" si="1" ref="P55:P63">O55*J55</f>
        <v>178.98975</v>
      </c>
      <c r="Q55" s="31"/>
    </row>
    <row r="56" spans="1:17" ht="12.75">
      <c r="A56" s="30">
        <v>12</v>
      </c>
      <c r="B56" s="3">
        <v>1</v>
      </c>
      <c r="C56" s="3">
        <v>60</v>
      </c>
      <c r="D56" s="3" t="s">
        <v>47</v>
      </c>
      <c r="E56" s="3" t="s">
        <v>310</v>
      </c>
      <c r="F56" s="3" t="s">
        <v>23</v>
      </c>
      <c r="G56" s="1">
        <v>33704</v>
      </c>
      <c r="H56" s="3" t="s">
        <v>15</v>
      </c>
      <c r="I56" s="2">
        <v>60</v>
      </c>
      <c r="J56" s="56">
        <v>1.8677</v>
      </c>
      <c r="K56" s="76">
        <v>90</v>
      </c>
      <c r="L56" s="3">
        <v>100</v>
      </c>
      <c r="M56" s="76">
        <v>102.5</v>
      </c>
      <c r="N56" s="3"/>
      <c r="O56" s="3">
        <f>L56</f>
        <v>100</v>
      </c>
      <c r="P56" s="56">
        <f t="shared" si="1"/>
        <v>186.76999999999998</v>
      </c>
      <c r="Q56" s="31"/>
    </row>
    <row r="57" spans="1:17" ht="12.75">
      <c r="A57" s="30">
        <v>12</v>
      </c>
      <c r="B57" s="3">
        <v>1</v>
      </c>
      <c r="C57" s="11">
        <v>75</v>
      </c>
      <c r="D57" s="11" t="s">
        <v>42</v>
      </c>
      <c r="E57" s="11" t="s">
        <v>308</v>
      </c>
      <c r="F57" s="11" t="s">
        <v>23</v>
      </c>
      <c r="G57" s="16">
        <v>33327</v>
      </c>
      <c r="H57" s="11" t="s">
        <v>18</v>
      </c>
      <c r="I57" s="17">
        <v>75</v>
      </c>
      <c r="J57" s="56">
        <v>1.5114</v>
      </c>
      <c r="K57" s="3">
        <v>180</v>
      </c>
      <c r="L57" s="76">
        <v>192.5</v>
      </c>
      <c r="M57" s="76">
        <v>200</v>
      </c>
      <c r="N57" s="3"/>
      <c r="O57" s="3">
        <f>K57</f>
        <v>180</v>
      </c>
      <c r="P57" s="56">
        <f t="shared" si="1"/>
        <v>272.052</v>
      </c>
      <c r="Q57" s="33"/>
    </row>
    <row r="58" spans="1:17" ht="12.75">
      <c r="A58" s="30">
        <v>12</v>
      </c>
      <c r="B58" s="3">
        <v>1</v>
      </c>
      <c r="C58" s="11">
        <v>75</v>
      </c>
      <c r="D58" s="11" t="s">
        <v>42</v>
      </c>
      <c r="E58" s="11" t="s">
        <v>308</v>
      </c>
      <c r="F58" s="11" t="s">
        <v>23</v>
      </c>
      <c r="G58" s="16">
        <v>33327</v>
      </c>
      <c r="H58" s="11" t="s">
        <v>14</v>
      </c>
      <c r="I58" s="17">
        <v>75</v>
      </c>
      <c r="J58" s="56">
        <v>1.4674</v>
      </c>
      <c r="K58" s="3">
        <v>180</v>
      </c>
      <c r="L58" s="76">
        <v>192.5</v>
      </c>
      <c r="M58" s="76">
        <v>200</v>
      </c>
      <c r="N58" s="3"/>
      <c r="O58" s="3">
        <f>K58</f>
        <v>180</v>
      </c>
      <c r="P58" s="56">
        <f t="shared" si="1"/>
        <v>264.132</v>
      </c>
      <c r="Q58" s="33"/>
    </row>
    <row r="59" spans="1:17" ht="12.75">
      <c r="A59" s="30">
        <v>12</v>
      </c>
      <c r="B59" s="3">
        <v>1</v>
      </c>
      <c r="C59" s="3">
        <v>82.5</v>
      </c>
      <c r="D59" s="3" t="s">
        <v>59</v>
      </c>
      <c r="E59" s="3" t="s">
        <v>303</v>
      </c>
      <c r="F59" s="3" t="s">
        <v>23</v>
      </c>
      <c r="G59" s="1">
        <v>18569</v>
      </c>
      <c r="H59" s="3" t="s">
        <v>30</v>
      </c>
      <c r="I59" s="2">
        <v>81.4</v>
      </c>
      <c r="J59" s="56">
        <v>2.3469</v>
      </c>
      <c r="K59" s="11">
        <v>140</v>
      </c>
      <c r="L59" s="76">
        <v>150</v>
      </c>
      <c r="M59" s="76">
        <v>152.5</v>
      </c>
      <c r="N59" s="3"/>
      <c r="O59" s="3">
        <f>K59</f>
        <v>140</v>
      </c>
      <c r="P59" s="56">
        <f t="shared" si="1"/>
        <v>328.56600000000003</v>
      </c>
      <c r="Q59" s="31"/>
    </row>
    <row r="60" spans="1:76" s="3" customFormat="1" ht="12.75">
      <c r="A60" s="30">
        <v>12</v>
      </c>
      <c r="B60" s="3">
        <v>1</v>
      </c>
      <c r="C60" s="3">
        <v>82.5</v>
      </c>
      <c r="D60" s="3" t="s">
        <v>43</v>
      </c>
      <c r="E60" s="3" t="s">
        <v>309</v>
      </c>
      <c r="F60" s="3" t="s">
        <v>23</v>
      </c>
      <c r="G60" s="1">
        <v>31068</v>
      </c>
      <c r="H60" s="3" t="s">
        <v>14</v>
      </c>
      <c r="I60" s="2">
        <v>79.8</v>
      </c>
      <c r="J60" s="56">
        <v>1.3975</v>
      </c>
      <c r="K60" s="19">
        <v>170</v>
      </c>
      <c r="L60" s="19">
        <v>177.5</v>
      </c>
      <c r="M60" s="19">
        <v>180</v>
      </c>
      <c r="O60" s="3">
        <f>M60</f>
        <v>180</v>
      </c>
      <c r="P60" s="56">
        <f t="shared" si="1"/>
        <v>251.54999999999998</v>
      </c>
      <c r="Q60" s="96"/>
      <c r="R60" s="12"/>
      <c r="S60" s="12"/>
      <c r="T60" s="67"/>
      <c r="U60" s="12"/>
      <c r="V60" s="43"/>
      <c r="W60" s="12"/>
      <c r="X60" s="43"/>
      <c r="Y60" s="12"/>
      <c r="Z60" s="7"/>
      <c r="AA60" s="12"/>
      <c r="AB60" s="12"/>
      <c r="AC60" s="12"/>
      <c r="AD60" s="43"/>
      <c r="AE60" s="12"/>
      <c r="AF60" s="43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38"/>
    </row>
    <row r="61" spans="1:17" ht="12.75">
      <c r="A61" s="30">
        <v>5</v>
      </c>
      <c r="B61" s="3">
        <v>2</v>
      </c>
      <c r="C61" s="11">
        <v>82.5</v>
      </c>
      <c r="D61" s="11" t="s">
        <v>50</v>
      </c>
      <c r="E61" s="11" t="s">
        <v>302</v>
      </c>
      <c r="F61" s="11" t="s">
        <v>23</v>
      </c>
      <c r="G61" s="16">
        <v>29939</v>
      </c>
      <c r="H61" s="11" t="s">
        <v>14</v>
      </c>
      <c r="I61" s="17">
        <v>81.7</v>
      </c>
      <c r="J61" s="57">
        <v>1.3752</v>
      </c>
      <c r="K61" s="3">
        <v>167.5</v>
      </c>
      <c r="L61" s="76">
        <v>175</v>
      </c>
      <c r="M61" s="76">
        <v>180</v>
      </c>
      <c r="N61" s="3"/>
      <c r="O61" s="3">
        <f>K61</f>
        <v>167.5</v>
      </c>
      <c r="P61" s="56">
        <f t="shared" si="1"/>
        <v>230.346</v>
      </c>
      <c r="Q61" s="33"/>
    </row>
    <row r="62" spans="1:17" ht="12.75">
      <c r="A62" s="30">
        <v>12</v>
      </c>
      <c r="B62" s="3">
        <v>1</v>
      </c>
      <c r="C62" s="3">
        <v>90</v>
      </c>
      <c r="D62" s="3" t="s">
        <v>40</v>
      </c>
      <c r="E62" s="3" t="s">
        <v>91</v>
      </c>
      <c r="F62" s="3" t="s">
        <v>23</v>
      </c>
      <c r="G62" s="1">
        <v>17214</v>
      </c>
      <c r="H62" s="3" t="s">
        <v>31</v>
      </c>
      <c r="I62" s="2">
        <v>90</v>
      </c>
      <c r="J62" s="56">
        <v>2.4809</v>
      </c>
      <c r="K62" s="20">
        <v>140</v>
      </c>
      <c r="L62" s="3">
        <v>150</v>
      </c>
      <c r="M62" s="84">
        <v>160</v>
      </c>
      <c r="N62" s="3"/>
      <c r="O62" s="3">
        <f>M62</f>
        <v>160</v>
      </c>
      <c r="P62" s="56">
        <f t="shared" si="1"/>
        <v>396.944</v>
      </c>
      <c r="Q62" s="31"/>
    </row>
    <row r="63" spans="1:17" ht="12.75">
      <c r="A63" s="30">
        <v>12</v>
      </c>
      <c r="B63" s="3">
        <v>1</v>
      </c>
      <c r="C63" s="3">
        <v>90</v>
      </c>
      <c r="D63" s="3" t="s">
        <v>64</v>
      </c>
      <c r="E63" s="3" t="s">
        <v>89</v>
      </c>
      <c r="F63" s="3" t="s">
        <v>23</v>
      </c>
      <c r="G63" s="1">
        <v>31828</v>
      </c>
      <c r="H63" s="3" t="s">
        <v>14</v>
      </c>
      <c r="I63" s="2">
        <v>88.2</v>
      </c>
      <c r="J63" s="56">
        <v>1.3084</v>
      </c>
      <c r="K63" s="11">
        <v>240</v>
      </c>
      <c r="L63" s="11">
        <v>245</v>
      </c>
      <c r="M63" s="11">
        <v>250</v>
      </c>
      <c r="N63" s="3"/>
      <c r="O63" s="3">
        <f>M63</f>
        <v>250</v>
      </c>
      <c r="P63" s="56">
        <f t="shared" si="1"/>
        <v>327.1</v>
      </c>
      <c r="Q63" s="31"/>
    </row>
    <row r="64" spans="1:17" ht="12.75">
      <c r="A64" s="30">
        <v>5</v>
      </c>
      <c r="B64" s="3">
        <v>2</v>
      </c>
      <c r="C64" s="11">
        <v>90</v>
      </c>
      <c r="D64" s="11" t="s">
        <v>52</v>
      </c>
      <c r="E64" s="11" t="s">
        <v>126</v>
      </c>
      <c r="F64" s="11" t="s">
        <v>23</v>
      </c>
      <c r="G64" s="16">
        <v>28502</v>
      </c>
      <c r="H64" s="11" t="s">
        <v>14</v>
      </c>
      <c r="I64" s="17">
        <v>88.7</v>
      </c>
      <c r="J64" s="57">
        <v>1.3001</v>
      </c>
      <c r="K64" s="3">
        <v>220</v>
      </c>
      <c r="L64" s="3">
        <v>235</v>
      </c>
      <c r="M64" s="3">
        <v>247.5</v>
      </c>
      <c r="N64" s="3"/>
      <c r="O64" s="3">
        <f>M64</f>
        <v>247.5</v>
      </c>
      <c r="P64" s="56">
        <f aca="true" t="shared" si="2" ref="P64:P73">O64*J64</f>
        <v>321.77475</v>
      </c>
      <c r="Q64" s="31"/>
    </row>
    <row r="65" spans="1:17" ht="12.75">
      <c r="A65" s="30">
        <v>12</v>
      </c>
      <c r="B65" s="3">
        <v>1</v>
      </c>
      <c r="C65" s="3">
        <v>100</v>
      </c>
      <c r="D65" s="3" t="s">
        <v>272</v>
      </c>
      <c r="E65" s="3" t="s">
        <v>193</v>
      </c>
      <c r="F65" s="3" t="s">
        <v>23</v>
      </c>
      <c r="G65" s="1">
        <v>25500</v>
      </c>
      <c r="H65" s="3" t="s">
        <v>25</v>
      </c>
      <c r="I65" s="2">
        <v>99.2</v>
      </c>
      <c r="J65" s="56">
        <v>1.2359</v>
      </c>
      <c r="K65" s="3">
        <v>250</v>
      </c>
      <c r="L65" s="3">
        <v>260</v>
      </c>
      <c r="M65" s="76">
        <v>0</v>
      </c>
      <c r="N65" s="3"/>
      <c r="O65" s="3">
        <f>L65</f>
        <v>260</v>
      </c>
      <c r="P65" s="56">
        <f t="shared" si="2"/>
        <v>321.334</v>
      </c>
      <c r="Q65" s="31"/>
    </row>
    <row r="66" spans="1:17" ht="12.75">
      <c r="A66" s="30">
        <v>5</v>
      </c>
      <c r="B66" s="3">
        <v>2</v>
      </c>
      <c r="C66" s="3">
        <v>100</v>
      </c>
      <c r="D66" s="3" t="s">
        <v>281</v>
      </c>
      <c r="E66" s="3" t="s">
        <v>126</v>
      </c>
      <c r="F66" s="3" t="s">
        <v>23</v>
      </c>
      <c r="G66" s="1">
        <v>25727</v>
      </c>
      <c r="H66" s="3" t="s">
        <v>25</v>
      </c>
      <c r="I66" s="2">
        <v>100</v>
      </c>
      <c r="J66" s="56">
        <v>1.2261</v>
      </c>
      <c r="K66" s="3">
        <v>250</v>
      </c>
      <c r="L66" s="76">
        <v>257.5</v>
      </c>
      <c r="M66" s="76">
        <v>262.5</v>
      </c>
      <c r="N66" s="3"/>
      <c r="O66" s="3">
        <f>K66</f>
        <v>250</v>
      </c>
      <c r="P66" s="56">
        <f t="shared" si="2"/>
        <v>306.525</v>
      </c>
      <c r="Q66" s="31"/>
    </row>
    <row r="67" spans="1:20" ht="12.75">
      <c r="A67" s="30">
        <v>12</v>
      </c>
      <c r="B67" s="3">
        <v>1</v>
      </c>
      <c r="C67" s="3">
        <v>100</v>
      </c>
      <c r="D67" s="3" t="s">
        <v>280</v>
      </c>
      <c r="E67" s="3" t="s">
        <v>302</v>
      </c>
      <c r="F67" s="3" t="s">
        <v>23</v>
      </c>
      <c r="G67" s="1">
        <v>20955</v>
      </c>
      <c r="H67" s="3" t="s">
        <v>164</v>
      </c>
      <c r="I67" s="2">
        <v>93.9</v>
      </c>
      <c r="J67" s="56">
        <v>1.6754</v>
      </c>
      <c r="K67" s="3">
        <v>190</v>
      </c>
      <c r="L67" s="76">
        <v>200</v>
      </c>
      <c r="M67" s="76">
        <v>200</v>
      </c>
      <c r="N67" s="3"/>
      <c r="O67" s="3">
        <f>K67</f>
        <v>190</v>
      </c>
      <c r="P67" s="56">
        <f t="shared" si="2"/>
        <v>318.326</v>
      </c>
      <c r="Q67" s="31"/>
      <c r="T67" s="15"/>
    </row>
    <row r="68" spans="1:17" ht="12.75">
      <c r="A68" s="30">
        <v>12</v>
      </c>
      <c r="B68" s="3">
        <v>1</v>
      </c>
      <c r="C68" s="3">
        <v>100</v>
      </c>
      <c r="D68" s="3" t="s">
        <v>272</v>
      </c>
      <c r="E68" s="3" t="s">
        <v>193</v>
      </c>
      <c r="F68" s="3" t="s">
        <v>23</v>
      </c>
      <c r="G68" s="1">
        <v>25500</v>
      </c>
      <c r="H68" s="3" t="s">
        <v>14</v>
      </c>
      <c r="I68" s="2">
        <v>99.2</v>
      </c>
      <c r="J68" s="56">
        <v>1.2249</v>
      </c>
      <c r="K68" s="3">
        <v>250</v>
      </c>
      <c r="L68" s="3">
        <v>260</v>
      </c>
      <c r="M68" s="76">
        <v>0</v>
      </c>
      <c r="N68" s="3"/>
      <c r="O68" s="3">
        <f>L68</f>
        <v>260</v>
      </c>
      <c r="P68" s="56">
        <f t="shared" si="2"/>
        <v>318.47400000000005</v>
      </c>
      <c r="Q68" s="31"/>
    </row>
    <row r="69" spans="1:17" ht="12.75">
      <c r="A69" s="30">
        <v>12</v>
      </c>
      <c r="B69" s="3">
        <v>1</v>
      </c>
      <c r="C69" s="3">
        <v>110</v>
      </c>
      <c r="D69" s="3" t="s">
        <v>279</v>
      </c>
      <c r="E69" s="3" t="s">
        <v>302</v>
      </c>
      <c r="F69" s="3" t="s">
        <v>23</v>
      </c>
      <c r="G69" s="1">
        <v>34521</v>
      </c>
      <c r="H69" s="3" t="s">
        <v>16</v>
      </c>
      <c r="I69" s="2">
        <v>102.9</v>
      </c>
      <c r="J69" s="56">
        <v>1.3038</v>
      </c>
      <c r="K69" s="3">
        <v>130</v>
      </c>
      <c r="L69" s="3">
        <v>135</v>
      </c>
      <c r="M69" s="3">
        <v>140</v>
      </c>
      <c r="N69" s="3"/>
      <c r="O69" s="3">
        <f>M69</f>
        <v>140</v>
      </c>
      <c r="P69" s="56">
        <f t="shared" si="2"/>
        <v>182.532</v>
      </c>
      <c r="Q69" s="31"/>
    </row>
    <row r="70" spans="1:17" ht="12.75">
      <c r="A70" s="30">
        <v>12</v>
      </c>
      <c r="B70" s="3">
        <v>1</v>
      </c>
      <c r="C70" s="3">
        <v>110</v>
      </c>
      <c r="D70" s="3" t="s">
        <v>284</v>
      </c>
      <c r="E70" s="3" t="s">
        <v>85</v>
      </c>
      <c r="F70" s="3" t="s">
        <v>23</v>
      </c>
      <c r="G70" s="1">
        <v>26806</v>
      </c>
      <c r="H70" s="3" t="s">
        <v>14</v>
      </c>
      <c r="I70" s="2">
        <v>106</v>
      </c>
      <c r="J70" s="56">
        <v>1.1945</v>
      </c>
      <c r="K70" s="76">
        <v>290</v>
      </c>
      <c r="L70" s="3">
        <v>290</v>
      </c>
      <c r="M70" s="76">
        <v>307.5</v>
      </c>
      <c r="N70" s="3"/>
      <c r="O70" s="3">
        <f>L70</f>
        <v>290</v>
      </c>
      <c r="P70" s="56">
        <f t="shared" si="2"/>
        <v>346.405</v>
      </c>
      <c r="Q70" s="31"/>
    </row>
    <row r="71" spans="1:17" ht="12.75">
      <c r="A71" s="30">
        <v>12</v>
      </c>
      <c r="B71" s="3">
        <v>1</v>
      </c>
      <c r="C71" s="3">
        <v>125</v>
      </c>
      <c r="D71" s="3" t="s">
        <v>285</v>
      </c>
      <c r="E71" s="3" t="s">
        <v>286</v>
      </c>
      <c r="F71" s="3" t="s">
        <v>23</v>
      </c>
      <c r="G71" s="1">
        <v>29600</v>
      </c>
      <c r="H71" s="3" t="s">
        <v>14</v>
      </c>
      <c r="I71" s="2">
        <v>124.8</v>
      </c>
      <c r="J71" s="56">
        <v>1.1495</v>
      </c>
      <c r="K71" s="3">
        <v>320</v>
      </c>
      <c r="L71" s="76">
        <v>360</v>
      </c>
      <c r="M71" s="76">
        <v>360</v>
      </c>
      <c r="N71" s="3"/>
      <c r="O71" s="3">
        <f>K71</f>
        <v>320</v>
      </c>
      <c r="P71" s="56">
        <f t="shared" si="2"/>
        <v>367.84</v>
      </c>
      <c r="Q71" s="31" t="s">
        <v>425</v>
      </c>
    </row>
    <row r="72" spans="1:17" ht="12.75">
      <c r="A72" s="30">
        <v>5</v>
      </c>
      <c r="B72" s="3">
        <v>2</v>
      </c>
      <c r="C72" s="3">
        <v>125</v>
      </c>
      <c r="D72" s="3" t="s">
        <v>282</v>
      </c>
      <c r="E72" s="3" t="s">
        <v>85</v>
      </c>
      <c r="F72" s="3" t="s">
        <v>23</v>
      </c>
      <c r="G72" s="1">
        <v>30652</v>
      </c>
      <c r="H72" s="3" t="s">
        <v>14</v>
      </c>
      <c r="I72" s="2">
        <v>112.5</v>
      </c>
      <c r="J72" s="56">
        <v>1.1776</v>
      </c>
      <c r="K72" s="76">
        <v>280</v>
      </c>
      <c r="L72" s="76">
        <v>280</v>
      </c>
      <c r="M72" s="3">
        <v>280</v>
      </c>
      <c r="N72" s="3"/>
      <c r="O72" s="3">
        <f>M72</f>
        <v>280</v>
      </c>
      <c r="P72" s="56">
        <f t="shared" si="2"/>
        <v>329.728</v>
      </c>
      <c r="Q72" s="31"/>
    </row>
    <row r="73" spans="1:17" ht="13.5" thickBot="1">
      <c r="A73" s="34">
        <v>3</v>
      </c>
      <c r="B73" s="4">
        <v>3</v>
      </c>
      <c r="C73" s="4">
        <v>125</v>
      </c>
      <c r="D73" s="4" t="s">
        <v>283</v>
      </c>
      <c r="E73" s="4" t="s">
        <v>126</v>
      </c>
      <c r="F73" s="4" t="s">
        <v>23</v>
      </c>
      <c r="G73" s="5">
        <v>30370</v>
      </c>
      <c r="H73" s="4" t="s">
        <v>14</v>
      </c>
      <c r="I73" s="6">
        <v>117.4</v>
      </c>
      <c r="J73" s="59">
        <v>1.1667</v>
      </c>
      <c r="K73" s="4">
        <v>260</v>
      </c>
      <c r="L73" s="4">
        <v>272.5</v>
      </c>
      <c r="M73" s="98">
        <v>282.5</v>
      </c>
      <c r="N73" s="4"/>
      <c r="O73" s="4">
        <f>L73</f>
        <v>272.5</v>
      </c>
      <c r="P73" s="59">
        <f t="shared" si="2"/>
        <v>317.92575</v>
      </c>
      <c r="Q73" s="35"/>
    </row>
  </sheetData>
  <sheetProtection/>
  <mergeCells count="24">
    <mergeCell ref="A5:A6"/>
    <mergeCell ref="B5:B6"/>
    <mergeCell ref="G5:G6"/>
    <mergeCell ref="F5:F6"/>
    <mergeCell ref="C5:C6"/>
    <mergeCell ref="D5:D6"/>
    <mergeCell ref="E5:E6"/>
    <mergeCell ref="Q5:Q6"/>
    <mergeCell ref="H5:H6"/>
    <mergeCell ref="I5:I6"/>
    <mergeCell ref="J5:J6"/>
    <mergeCell ref="K5:P5"/>
    <mergeCell ref="A50:A51"/>
    <mergeCell ref="B50:B51"/>
    <mergeCell ref="C50:C51"/>
    <mergeCell ref="D50:D51"/>
    <mergeCell ref="E50:E51"/>
    <mergeCell ref="Q50:Q51"/>
    <mergeCell ref="F50:F51"/>
    <mergeCell ref="G50:G51"/>
    <mergeCell ref="H50:H51"/>
    <mergeCell ref="I50:I51"/>
    <mergeCell ref="J50:J51"/>
    <mergeCell ref="K50:P50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9"/>
  <sheetViews>
    <sheetView zoomScale="75" zoomScaleNormal="75" zoomScalePageLayoutView="0" workbookViewId="0" topLeftCell="A34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bestFit="1" customWidth="1"/>
    <col min="3" max="3" width="6.00390625" style="12" bestFit="1" customWidth="1"/>
    <col min="4" max="4" width="25.25390625" style="12" bestFit="1" customWidth="1"/>
    <col min="5" max="5" width="23.125" style="12" bestFit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8.375" style="43" customWidth="1"/>
    <col min="11" max="11" width="7.625" style="12" customWidth="1"/>
    <col min="12" max="12" width="7.75390625" style="12" customWidth="1"/>
    <col min="13" max="13" width="7.125" style="12" customWidth="1"/>
    <col min="14" max="14" width="6.25390625" style="12" customWidth="1"/>
    <col min="15" max="15" width="7.625" style="15" customWidth="1"/>
    <col min="16" max="16" width="10.625" style="43" customWidth="1"/>
    <col min="17" max="17" width="21.375" style="12" bestFit="1" customWidth="1"/>
    <col min="18" max="16384" width="9.125" style="12" customWidth="1"/>
  </cols>
  <sheetData>
    <row r="1" spans="4:15" ht="20.25">
      <c r="D1" s="8"/>
      <c r="E1" s="8"/>
      <c r="F1" s="8"/>
      <c r="G1" s="10" t="s">
        <v>337</v>
      </c>
      <c r="I1" s="9"/>
      <c r="J1" s="41"/>
      <c r="K1" s="8"/>
      <c r="L1" s="8"/>
      <c r="M1" s="8"/>
      <c r="N1" s="8"/>
      <c r="O1" s="26"/>
    </row>
    <row r="2" spans="4:15" ht="20.25">
      <c r="D2" s="8"/>
      <c r="E2" s="8"/>
      <c r="F2" s="8"/>
      <c r="G2" s="10"/>
      <c r="I2" s="9"/>
      <c r="J2" s="41"/>
      <c r="K2" s="8"/>
      <c r="L2" s="8"/>
      <c r="M2" s="8"/>
      <c r="N2" s="8"/>
      <c r="O2" s="26"/>
    </row>
    <row r="3" spans="4:15" ht="20.25">
      <c r="D3" s="8" t="s">
        <v>332</v>
      </c>
      <c r="E3" s="8"/>
      <c r="F3" s="8"/>
      <c r="G3" s="10"/>
      <c r="I3" s="9"/>
      <c r="J3" s="41"/>
      <c r="K3" s="8"/>
      <c r="L3" s="8"/>
      <c r="M3" s="8"/>
      <c r="N3" s="8"/>
      <c r="O3" s="26"/>
    </row>
    <row r="4" spans="4:16" s="27" customFormat="1" ht="12" thickBot="1">
      <c r="D4" s="18"/>
      <c r="E4" s="18"/>
      <c r="F4" s="18"/>
      <c r="G4" s="18"/>
      <c r="H4" s="18"/>
      <c r="I4" s="24"/>
      <c r="J4" s="44"/>
      <c r="K4" s="18"/>
      <c r="L4" s="18"/>
      <c r="M4" s="18"/>
      <c r="N4" s="18"/>
      <c r="O4" s="28"/>
      <c r="P4" s="45"/>
    </row>
    <row r="5" spans="1:17" ht="12.75">
      <c r="A5" s="183" t="s">
        <v>45</v>
      </c>
      <c r="B5" s="177" t="s">
        <v>19</v>
      </c>
      <c r="C5" s="177" t="s">
        <v>4</v>
      </c>
      <c r="D5" s="177" t="s">
        <v>5</v>
      </c>
      <c r="E5" s="177" t="s">
        <v>21</v>
      </c>
      <c r="F5" s="177" t="s">
        <v>22</v>
      </c>
      <c r="G5" s="177" t="s">
        <v>13</v>
      </c>
      <c r="H5" s="177" t="s">
        <v>6</v>
      </c>
      <c r="I5" s="179" t="s">
        <v>3</v>
      </c>
      <c r="J5" s="181" t="s">
        <v>1</v>
      </c>
      <c r="K5" s="174" t="s">
        <v>8</v>
      </c>
      <c r="L5" s="174"/>
      <c r="M5" s="174"/>
      <c r="N5" s="174"/>
      <c r="O5" s="174"/>
      <c r="P5" s="174"/>
      <c r="Q5" s="175" t="s">
        <v>20</v>
      </c>
    </row>
    <row r="6" spans="1:17" s="14" customFormat="1" ht="12" thickBot="1">
      <c r="A6" s="185"/>
      <c r="B6" s="186"/>
      <c r="C6" s="186"/>
      <c r="D6" s="186"/>
      <c r="E6" s="186"/>
      <c r="F6" s="186"/>
      <c r="G6" s="186"/>
      <c r="H6" s="186"/>
      <c r="I6" s="189"/>
      <c r="J6" s="188"/>
      <c r="K6" s="46">
        <v>1</v>
      </c>
      <c r="L6" s="46">
        <v>2</v>
      </c>
      <c r="M6" s="46">
        <v>3</v>
      </c>
      <c r="N6" s="46">
        <v>4</v>
      </c>
      <c r="O6" s="46" t="s">
        <v>12</v>
      </c>
      <c r="P6" s="48" t="s">
        <v>1</v>
      </c>
      <c r="Q6" s="187"/>
    </row>
    <row r="7" spans="1:17" s="135" customFormat="1" ht="15">
      <c r="A7" s="143"/>
      <c r="B7" s="144"/>
      <c r="C7" s="144"/>
      <c r="D7" s="144" t="s">
        <v>300</v>
      </c>
      <c r="E7" s="144"/>
      <c r="F7" s="144"/>
      <c r="G7" s="144"/>
      <c r="H7" s="144"/>
      <c r="I7" s="145"/>
      <c r="J7" s="146"/>
      <c r="K7" s="147"/>
      <c r="L7" s="147"/>
      <c r="M7" s="148"/>
      <c r="N7" s="147"/>
      <c r="O7" s="147"/>
      <c r="P7" s="149"/>
      <c r="Q7" s="150"/>
    </row>
    <row r="8" spans="1:18" s="14" customFormat="1" ht="12.75">
      <c r="A8" s="30">
        <v>12</v>
      </c>
      <c r="B8" s="105">
        <v>1</v>
      </c>
      <c r="C8" s="3">
        <v>48</v>
      </c>
      <c r="D8" s="3" t="s">
        <v>92</v>
      </c>
      <c r="E8" s="3" t="s">
        <v>302</v>
      </c>
      <c r="F8" s="3" t="s">
        <v>23</v>
      </c>
      <c r="G8" s="1">
        <v>32939</v>
      </c>
      <c r="H8" s="3" t="s">
        <v>18</v>
      </c>
      <c r="I8" s="2">
        <v>45.7</v>
      </c>
      <c r="J8" s="56">
        <v>2.3896</v>
      </c>
      <c r="K8" s="3">
        <v>45</v>
      </c>
      <c r="L8" s="3">
        <v>47.5</v>
      </c>
      <c r="M8" s="76">
        <v>50</v>
      </c>
      <c r="N8" s="3"/>
      <c r="O8" s="60">
        <f>L8</f>
        <v>47.5</v>
      </c>
      <c r="P8" s="56">
        <f aca="true" t="shared" si="0" ref="P8:P14">O8*J8</f>
        <v>113.50600000000001</v>
      </c>
      <c r="Q8" s="31"/>
      <c r="R8" s="12"/>
    </row>
    <row r="9" spans="1:18" ht="15.75">
      <c r="A9" s="30">
        <v>12</v>
      </c>
      <c r="B9" s="3">
        <v>1</v>
      </c>
      <c r="C9" s="3">
        <v>52</v>
      </c>
      <c r="D9" s="3" t="s">
        <v>94</v>
      </c>
      <c r="E9" s="3" t="s">
        <v>126</v>
      </c>
      <c r="F9" s="3" t="s">
        <v>23</v>
      </c>
      <c r="G9" s="1">
        <v>34910</v>
      </c>
      <c r="H9" s="3" t="s">
        <v>16</v>
      </c>
      <c r="I9" s="2">
        <v>50.4</v>
      </c>
      <c r="J9" s="56">
        <v>2.4792</v>
      </c>
      <c r="K9" s="3">
        <v>50</v>
      </c>
      <c r="L9" s="76">
        <v>55</v>
      </c>
      <c r="M9" s="76">
        <v>55</v>
      </c>
      <c r="N9" s="3"/>
      <c r="O9" s="60">
        <f>K9</f>
        <v>50</v>
      </c>
      <c r="P9" s="56">
        <f t="shared" si="0"/>
        <v>123.96000000000001</v>
      </c>
      <c r="Q9" s="74"/>
      <c r="R9" s="103"/>
    </row>
    <row r="10" spans="1:17" ht="12.75">
      <c r="A10" s="30">
        <v>12</v>
      </c>
      <c r="B10" s="3">
        <v>1</v>
      </c>
      <c r="C10" s="3">
        <v>56</v>
      </c>
      <c r="D10" s="3" t="s">
        <v>95</v>
      </c>
      <c r="E10" s="3" t="s">
        <v>85</v>
      </c>
      <c r="F10" s="3" t="s">
        <v>23</v>
      </c>
      <c r="G10" s="1">
        <v>33893</v>
      </c>
      <c r="H10" s="3" t="s">
        <v>15</v>
      </c>
      <c r="I10" s="2">
        <v>56</v>
      </c>
      <c r="J10" s="56">
        <v>2.0887</v>
      </c>
      <c r="K10" s="3">
        <v>45</v>
      </c>
      <c r="L10" s="3">
        <v>50</v>
      </c>
      <c r="M10" s="3">
        <v>55</v>
      </c>
      <c r="N10" s="76">
        <v>61</v>
      </c>
      <c r="O10" s="60">
        <f>M10</f>
        <v>55</v>
      </c>
      <c r="P10" s="56">
        <f t="shared" si="0"/>
        <v>114.87849999999999</v>
      </c>
      <c r="Q10" s="31"/>
    </row>
    <row r="11" spans="1:17" ht="12.75">
      <c r="A11" s="30">
        <v>12</v>
      </c>
      <c r="B11" s="3">
        <v>1</v>
      </c>
      <c r="C11" s="3">
        <v>60</v>
      </c>
      <c r="D11" s="3" t="s">
        <v>96</v>
      </c>
      <c r="E11" s="3" t="s">
        <v>97</v>
      </c>
      <c r="F11" s="3" t="s">
        <v>23</v>
      </c>
      <c r="G11" s="1">
        <v>28782</v>
      </c>
      <c r="H11" s="3" t="s">
        <v>14</v>
      </c>
      <c r="I11" s="2">
        <v>59.8</v>
      </c>
      <c r="J11" s="56">
        <v>1.9021</v>
      </c>
      <c r="K11" s="3">
        <v>45</v>
      </c>
      <c r="L11" s="3">
        <v>50</v>
      </c>
      <c r="M11" s="76">
        <v>55</v>
      </c>
      <c r="N11" s="3"/>
      <c r="O11" s="60">
        <f>L11</f>
        <v>50</v>
      </c>
      <c r="P11" s="56">
        <f t="shared" si="0"/>
        <v>95.10499999999999</v>
      </c>
      <c r="Q11" s="31"/>
    </row>
    <row r="12" spans="1:18" s="39" customFormat="1" ht="13.5" customHeight="1">
      <c r="A12" s="30">
        <v>12</v>
      </c>
      <c r="B12" s="3">
        <v>1</v>
      </c>
      <c r="C12" s="3">
        <v>67.5</v>
      </c>
      <c r="D12" s="3" t="s">
        <v>93</v>
      </c>
      <c r="E12" s="3" t="s">
        <v>85</v>
      </c>
      <c r="F12" s="3" t="s">
        <v>23</v>
      </c>
      <c r="G12" s="1">
        <v>34924</v>
      </c>
      <c r="H12" s="3" t="s">
        <v>16</v>
      </c>
      <c r="I12" s="2">
        <v>66</v>
      </c>
      <c r="J12" s="56">
        <v>1.9725</v>
      </c>
      <c r="K12" s="3">
        <v>40</v>
      </c>
      <c r="L12" s="3">
        <v>45</v>
      </c>
      <c r="M12" s="3">
        <v>50</v>
      </c>
      <c r="N12" s="3"/>
      <c r="O12" s="60">
        <f>M12</f>
        <v>50</v>
      </c>
      <c r="P12" s="56">
        <f t="shared" si="0"/>
        <v>98.625</v>
      </c>
      <c r="Q12" s="31"/>
      <c r="R12" s="12"/>
    </row>
    <row r="13" spans="1:18" ht="14.25">
      <c r="A13" s="30">
        <v>12</v>
      </c>
      <c r="B13" s="3">
        <v>1</v>
      </c>
      <c r="C13" s="3">
        <v>67.5</v>
      </c>
      <c r="D13" s="3" t="s">
        <v>99</v>
      </c>
      <c r="E13" s="3" t="s">
        <v>85</v>
      </c>
      <c r="F13" s="3" t="s">
        <v>23</v>
      </c>
      <c r="G13" s="1">
        <v>26617</v>
      </c>
      <c r="H13" s="3" t="s">
        <v>14</v>
      </c>
      <c r="I13" s="2">
        <v>66.6</v>
      </c>
      <c r="J13" s="56">
        <v>1.7344</v>
      </c>
      <c r="K13" s="3">
        <v>65</v>
      </c>
      <c r="L13" s="3">
        <v>72.5</v>
      </c>
      <c r="M13" s="76">
        <v>80</v>
      </c>
      <c r="N13" s="3"/>
      <c r="O13" s="60">
        <f>L13</f>
        <v>72.5</v>
      </c>
      <c r="P13" s="56">
        <f t="shared" si="0"/>
        <v>125.744</v>
      </c>
      <c r="Q13" s="31" t="s">
        <v>429</v>
      </c>
      <c r="R13" s="103"/>
    </row>
    <row r="14" spans="1:18" ht="14.25">
      <c r="A14" s="30">
        <v>12</v>
      </c>
      <c r="B14" s="3">
        <v>1</v>
      </c>
      <c r="C14" s="3">
        <v>75</v>
      </c>
      <c r="D14" s="3" t="s">
        <v>98</v>
      </c>
      <c r="E14" s="3" t="s">
        <v>307</v>
      </c>
      <c r="F14" s="3" t="s">
        <v>23</v>
      </c>
      <c r="G14" s="1">
        <v>30448</v>
      </c>
      <c r="H14" s="3" t="s">
        <v>14</v>
      </c>
      <c r="I14" s="2">
        <v>73.7</v>
      </c>
      <c r="J14" s="56">
        <v>1.6142</v>
      </c>
      <c r="K14" s="3">
        <v>70</v>
      </c>
      <c r="L14" s="3">
        <v>75</v>
      </c>
      <c r="M14" s="3">
        <v>77.5</v>
      </c>
      <c r="N14" s="3"/>
      <c r="O14" s="60">
        <f>M14</f>
        <v>77.5</v>
      </c>
      <c r="P14" s="56">
        <f t="shared" si="0"/>
        <v>125.10050000000001</v>
      </c>
      <c r="Q14" s="31"/>
      <c r="R14" s="103"/>
    </row>
    <row r="15" spans="1:17" s="135" customFormat="1" ht="15">
      <c r="A15" s="136"/>
      <c r="B15" s="132"/>
      <c r="C15" s="132"/>
      <c r="D15" s="132" t="s">
        <v>301</v>
      </c>
      <c r="E15" s="132"/>
      <c r="F15" s="132"/>
      <c r="G15" s="132"/>
      <c r="H15" s="132"/>
      <c r="I15" s="140"/>
      <c r="J15" s="133"/>
      <c r="K15" s="132"/>
      <c r="L15" s="132"/>
      <c r="M15" s="142"/>
      <c r="N15" s="132"/>
      <c r="O15" s="132"/>
      <c r="P15" s="133"/>
      <c r="Q15" s="141"/>
    </row>
    <row r="16" spans="1:17" ht="12.75">
      <c r="A16" s="30">
        <v>12</v>
      </c>
      <c r="B16" s="3">
        <v>1</v>
      </c>
      <c r="C16" s="3">
        <v>52</v>
      </c>
      <c r="D16" s="3" t="s">
        <v>101</v>
      </c>
      <c r="E16" s="3" t="s">
        <v>119</v>
      </c>
      <c r="F16" s="3" t="s">
        <v>23</v>
      </c>
      <c r="G16" s="1">
        <v>35200</v>
      </c>
      <c r="H16" s="3" t="s">
        <v>17</v>
      </c>
      <c r="I16" s="2">
        <v>50.2</v>
      </c>
      <c r="J16" s="56">
        <v>2.5713</v>
      </c>
      <c r="K16" s="104">
        <v>67.5</v>
      </c>
      <c r="L16" s="104">
        <v>70</v>
      </c>
      <c r="M16" s="3">
        <v>70</v>
      </c>
      <c r="N16" s="3"/>
      <c r="O16" s="60">
        <f>M16</f>
        <v>70</v>
      </c>
      <c r="P16" s="56">
        <f aca="true" t="shared" si="1" ref="P16:P47">O16*J16</f>
        <v>179.99099999999999</v>
      </c>
      <c r="Q16" s="31"/>
    </row>
    <row r="17" spans="1:17" ht="12.75">
      <c r="A17" s="30">
        <v>12</v>
      </c>
      <c r="B17" s="3">
        <v>1</v>
      </c>
      <c r="C17" s="3">
        <v>52</v>
      </c>
      <c r="D17" s="3" t="s">
        <v>102</v>
      </c>
      <c r="E17" s="3" t="s">
        <v>312</v>
      </c>
      <c r="F17" s="3" t="s">
        <v>23</v>
      </c>
      <c r="G17" s="1">
        <v>34370</v>
      </c>
      <c r="H17" s="3" t="s">
        <v>15</v>
      </c>
      <c r="I17" s="2">
        <v>51.7</v>
      </c>
      <c r="J17" s="56">
        <v>2.2383</v>
      </c>
      <c r="K17" s="3">
        <v>70</v>
      </c>
      <c r="L17" s="3">
        <v>75</v>
      </c>
      <c r="M17" s="3">
        <v>82.5</v>
      </c>
      <c r="N17" s="3"/>
      <c r="O17" s="60">
        <f>M17</f>
        <v>82.5</v>
      </c>
      <c r="P17" s="56">
        <f t="shared" si="1"/>
        <v>184.65975</v>
      </c>
      <c r="Q17" s="31"/>
    </row>
    <row r="18" spans="1:17" ht="12.75">
      <c r="A18" s="30">
        <v>5</v>
      </c>
      <c r="B18" s="3">
        <v>2</v>
      </c>
      <c r="C18" s="3">
        <v>52</v>
      </c>
      <c r="D18" s="3" t="s">
        <v>100</v>
      </c>
      <c r="E18" s="3" t="s">
        <v>97</v>
      </c>
      <c r="F18" s="3" t="s">
        <v>23</v>
      </c>
      <c r="G18" s="1">
        <v>33755</v>
      </c>
      <c r="H18" s="3" t="s">
        <v>15</v>
      </c>
      <c r="I18" s="2">
        <v>49.3</v>
      </c>
      <c r="J18" s="56">
        <v>2.3159</v>
      </c>
      <c r="K18" s="3">
        <v>60</v>
      </c>
      <c r="L18" s="3">
        <v>65</v>
      </c>
      <c r="M18" s="3">
        <v>67.5</v>
      </c>
      <c r="N18" s="3"/>
      <c r="O18" s="60">
        <f>M18</f>
        <v>67.5</v>
      </c>
      <c r="P18" s="56">
        <f t="shared" si="1"/>
        <v>156.32325</v>
      </c>
      <c r="Q18" s="31"/>
    </row>
    <row r="19" spans="1:17" ht="12.75">
      <c r="A19" s="30">
        <v>12</v>
      </c>
      <c r="B19" s="3">
        <v>1</v>
      </c>
      <c r="C19" s="3">
        <v>56</v>
      </c>
      <c r="D19" s="3" t="s">
        <v>106</v>
      </c>
      <c r="E19" s="3" t="s">
        <v>85</v>
      </c>
      <c r="F19" s="3" t="s">
        <v>23</v>
      </c>
      <c r="G19" s="1">
        <v>33373</v>
      </c>
      <c r="H19" s="3" t="s">
        <v>18</v>
      </c>
      <c r="I19" s="2">
        <v>53.8</v>
      </c>
      <c r="J19" s="56">
        <v>2.0698</v>
      </c>
      <c r="K19" s="3">
        <v>80</v>
      </c>
      <c r="L19" s="3">
        <v>85</v>
      </c>
      <c r="M19" s="104">
        <v>87.5</v>
      </c>
      <c r="N19" s="3"/>
      <c r="O19" s="60">
        <f>L19</f>
        <v>85</v>
      </c>
      <c r="P19" s="56">
        <f t="shared" si="1"/>
        <v>175.933</v>
      </c>
      <c r="Q19" s="31"/>
    </row>
    <row r="20" spans="1:17" ht="12.75">
      <c r="A20" s="30">
        <v>12</v>
      </c>
      <c r="B20" s="3">
        <v>1</v>
      </c>
      <c r="C20" s="3">
        <v>56</v>
      </c>
      <c r="D20" s="3" t="s">
        <v>109</v>
      </c>
      <c r="E20" s="3" t="s">
        <v>85</v>
      </c>
      <c r="F20" s="3" t="s">
        <v>23</v>
      </c>
      <c r="G20" s="1">
        <v>30383</v>
      </c>
      <c r="H20" s="3" t="s">
        <v>14</v>
      </c>
      <c r="I20" s="2">
        <v>55.2</v>
      </c>
      <c r="J20" s="56">
        <v>1.9539</v>
      </c>
      <c r="K20" s="3">
        <v>110</v>
      </c>
      <c r="L20" s="3">
        <v>122.5</v>
      </c>
      <c r="M20" s="3">
        <v>125</v>
      </c>
      <c r="N20" s="3">
        <v>126</v>
      </c>
      <c r="O20" s="60">
        <f>M20</f>
        <v>125</v>
      </c>
      <c r="P20" s="56">
        <f t="shared" si="1"/>
        <v>244.23749999999998</v>
      </c>
      <c r="Q20" s="31"/>
    </row>
    <row r="21" spans="1:17" ht="12.75">
      <c r="A21" s="30">
        <v>5</v>
      </c>
      <c r="B21" s="3">
        <v>2</v>
      </c>
      <c r="C21" s="3">
        <v>56</v>
      </c>
      <c r="D21" s="3" t="s">
        <v>105</v>
      </c>
      <c r="E21" s="3" t="s">
        <v>97</v>
      </c>
      <c r="F21" s="3" t="s">
        <v>23</v>
      </c>
      <c r="G21" s="1">
        <v>31088</v>
      </c>
      <c r="H21" s="3" t="s">
        <v>14</v>
      </c>
      <c r="I21" s="2">
        <v>55.4</v>
      </c>
      <c r="J21" s="56">
        <v>1.9539</v>
      </c>
      <c r="K21" s="104">
        <v>70</v>
      </c>
      <c r="L21" s="3">
        <v>75</v>
      </c>
      <c r="M21" s="104">
        <v>80</v>
      </c>
      <c r="N21" s="3"/>
      <c r="O21" s="60">
        <f>L21</f>
        <v>75</v>
      </c>
      <c r="P21" s="56">
        <f t="shared" si="1"/>
        <v>146.5425</v>
      </c>
      <c r="Q21" s="31"/>
    </row>
    <row r="22" spans="1:17" ht="12.75">
      <c r="A22" s="30">
        <v>12</v>
      </c>
      <c r="B22" s="3">
        <v>1</v>
      </c>
      <c r="C22" s="3">
        <v>56</v>
      </c>
      <c r="D22" s="3" t="s">
        <v>107</v>
      </c>
      <c r="E22" s="3" t="s">
        <v>87</v>
      </c>
      <c r="F22" s="3" t="s">
        <v>23</v>
      </c>
      <c r="G22" s="1">
        <v>35303</v>
      </c>
      <c r="H22" s="3" t="s">
        <v>17</v>
      </c>
      <c r="I22" s="2">
        <v>54.1</v>
      </c>
      <c r="J22" s="56">
        <v>2.3712</v>
      </c>
      <c r="K22" s="3">
        <v>80</v>
      </c>
      <c r="L22" s="3">
        <v>85</v>
      </c>
      <c r="M22" s="3">
        <v>87.5</v>
      </c>
      <c r="N22" s="3"/>
      <c r="O22" s="60">
        <f>M22</f>
        <v>87.5</v>
      </c>
      <c r="P22" s="56">
        <f t="shared" si="1"/>
        <v>207.48</v>
      </c>
      <c r="Q22" s="31"/>
    </row>
    <row r="23" spans="1:17" ht="12.75">
      <c r="A23" s="30">
        <v>5</v>
      </c>
      <c r="B23" s="3">
        <v>2</v>
      </c>
      <c r="C23" s="3">
        <v>56</v>
      </c>
      <c r="D23" s="3" t="s">
        <v>104</v>
      </c>
      <c r="E23" s="3" t="s">
        <v>119</v>
      </c>
      <c r="F23" s="3" t="s">
        <v>23</v>
      </c>
      <c r="G23" s="1">
        <v>35184</v>
      </c>
      <c r="H23" s="3" t="s">
        <v>17</v>
      </c>
      <c r="I23" s="2">
        <v>55.2</v>
      </c>
      <c r="J23" s="56">
        <v>2.3056</v>
      </c>
      <c r="K23" s="3">
        <v>72.5</v>
      </c>
      <c r="L23" s="104">
        <v>75</v>
      </c>
      <c r="M23" s="3">
        <v>75</v>
      </c>
      <c r="N23" s="3"/>
      <c r="O23" s="60">
        <f>K23</f>
        <v>72.5</v>
      </c>
      <c r="P23" s="56">
        <f t="shared" si="1"/>
        <v>167.156</v>
      </c>
      <c r="Q23" s="31"/>
    </row>
    <row r="24" spans="1:17" ht="12.75">
      <c r="A24" s="30">
        <v>3</v>
      </c>
      <c r="B24" s="3">
        <v>3</v>
      </c>
      <c r="C24" s="3">
        <v>56</v>
      </c>
      <c r="D24" s="3" t="s">
        <v>311</v>
      </c>
      <c r="E24" s="3" t="s">
        <v>85</v>
      </c>
      <c r="F24" s="3" t="s">
        <v>23</v>
      </c>
      <c r="G24" s="1">
        <v>35291</v>
      </c>
      <c r="H24" s="3" t="s">
        <v>17</v>
      </c>
      <c r="I24" s="2">
        <v>55.4</v>
      </c>
      <c r="J24" s="56">
        <v>2.3056</v>
      </c>
      <c r="K24" s="3">
        <v>60</v>
      </c>
      <c r="L24" s="104">
        <v>65</v>
      </c>
      <c r="M24" s="104">
        <v>65</v>
      </c>
      <c r="N24" s="3"/>
      <c r="O24" s="60">
        <f>K24</f>
        <v>60</v>
      </c>
      <c r="P24" s="56">
        <f t="shared" si="1"/>
        <v>138.336</v>
      </c>
      <c r="Q24" s="31"/>
    </row>
    <row r="25" spans="1:17" ht="12.75">
      <c r="A25" s="30">
        <v>12</v>
      </c>
      <c r="B25" s="3">
        <v>1</v>
      </c>
      <c r="C25" s="3">
        <v>56</v>
      </c>
      <c r="D25" s="3" t="s">
        <v>108</v>
      </c>
      <c r="E25" s="3" t="s">
        <v>97</v>
      </c>
      <c r="F25" s="3" t="s">
        <v>23</v>
      </c>
      <c r="G25" s="1">
        <v>34491</v>
      </c>
      <c r="H25" s="3" t="s">
        <v>16</v>
      </c>
      <c r="I25" s="2">
        <v>56</v>
      </c>
      <c r="J25" s="56">
        <v>2.0912</v>
      </c>
      <c r="K25" s="3">
        <v>80</v>
      </c>
      <c r="L25" s="3">
        <v>85</v>
      </c>
      <c r="M25" s="104">
        <v>92.5</v>
      </c>
      <c r="N25" s="3"/>
      <c r="O25" s="60">
        <f>L25</f>
        <v>85</v>
      </c>
      <c r="P25" s="56">
        <f t="shared" si="1"/>
        <v>177.752</v>
      </c>
      <c r="Q25" s="31"/>
    </row>
    <row r="26" spans="1:17" ht="12.75">
      <c r="A26" s="30">
        <v>12</v>
      </c>
      <c r="B26" s="3">
        <v>1</v>
      </c>
      <c r="C26" s="3">
        <v>56</v>
      </c>
      <c r="D26" s="3" t="s">
        <v>103</v>
      </c>
      <c r="E26" s="3" t="s">
        <v>97</v>
      </c>
      <c r="F26" s="3" t="s">
        <v>23</v>
      </c>
      <c r="G26" s="1">
        <v>34082</v>
      </c>
      <c r="H26" s="3" t="s">
        <v>15</v>
      </c>
      <c r="I26" s="2">
        <v>53.8</v>
      </c>
      <c r="J26" s="56">
        <v>1.9539</v>
      </c>
      <c r="K26" s="3">
        <v>70</v>
      </c>
      <c r="L26" s="3">
        <v>75</v>
      </c>
      <c r="M26" s="104">
        <v>77.5</v>
      </c>
      <c r="N26" s="3"/>
      <c r="O26" s="60">
        <f>L26</f>
        <v>75</v>
      </c>
      <c r="P26" s="56">
        <f t="shared" si="1"/>
        <v>146.5425</v>
      </c>
      <c r="Q26" s="31"/>
    </row>
    <row r="27" spans="1:17" ht="12.75">
      <c r="A27" s="30">
        <v>12</v>
      </c>
      <c r="B27" s="3">
        <v>1</v>
      </c>
      <c r="C27" s="3">
        <v>60</v>
      </c>
      <c r="D27" s="3" t="s">
        <v>131</v>
      </c>
      <c r="E27" s="3" t="s">
        <v>119</v>
      </c>
      <c r="F27" s="3" t="s">
        <v>23</v>
      </c>
      <c r="G27" s="1">
        <v>33016</v>
      </c>
      <c r="H27" s="3" t="s">
        <v>18</v>
      </c>
      <c r="I27" s="2">
        <v>59</v>
      </c>
      <c r="J27" s="56">
        <v>1.861</v>
      </c>
      <c r="K27" s="3">
        <v>127.5</v>
      </c>
      <c r="L27" s="3">
        <v>135</v>
      </c>
      <c r="M27" s="76">
        <v>141</v>
      </c>
      <c r="N27" s="3"/>
      <c r="O27" s="60">
        <f>L27</f>
        <v>135</v>
      </c>
      <c r="P27" s="56">
        <f t="shared" si="1"/>
        <v>251.23499999999999</v>
      </c>
      <c r="Q27" s="31" t="s">
        <v>431</v>
      </c>
    </row>
    <row r="28" spans="1:17" ht="12.75">
      <c r="A28" s="30">
        <v>5</v>
      </c>
      <c r="B28" s="3">
        <v>2</v>
      </c>
      <c r="C28" s="3">
        <v>60</v>
      </c>
      <c r="D28" s="3" t="s">
        <v>129</v>
      </c>
      <c r="E28" s="3" t="s">
        <v>97</v>
      </c>
      <c r="F28" s="3" t="s">
        <v>23</v>
      </c>
      <c r="G28" s="1">
        <v>32721</v>
      </c>
      <c r="H28" s="3" t="s">
        <v>18</v>
      </c>
      <c r="I28" s="2">
        <v>59.2</v>
      </c>
      <c r="J28" s="56">
        <v>1.8281</v>
      </c>
      <c r="K28" s="3">
        <v>125</v>
      </c>
      <c r="L28" s="76" t="s">
        <v>130</v>
      </c>
      <c r="M28" s="76">
        <v>132.5</v>
      </c>
      <c r="N28" s="3"/>
      <c r="O28" s="60">
        <f>K28</f>
        <v>125</v>
      </c>
      <c r="P28" s="56">
        <f t="shared" si="1"/>
        <v>228.51250000000002</v>
      </c>
      <c r="Q28" s="31"/>
    </row>
    <row r="29" spans="1:17" ht="12.75">
      <c r="A29" s="30">
        <v>3</v>
      </c>
      <c r="B29" s="3">
        <v>3</v>
      </c>
      <c r="C29" s="3">
        <v>60</v>
      </c>
      <c r="D29" s="3" t="s">
        <v>116</v>
      </c>
      <c r="E29" s="3" t="s">
        <v>85</v>
      </c>
      <c r="F29" s="3" t="s">
        <v>23</v>
      </c>
      <c r="G29" s="1">
        <v>32416</v>
      </c>
      <c r="H29" s="3" t="s">
        <v>18</v>
      </c>
      <c r="I29" s="2">
        <v>58.7</v>
      </c>
      <c r="J29" s="56">
        <v>1.8393</v>
      </c>
      <c r="K29" s="3">
        <v>80</v>
      </c>
      <c r="L29" s="3">
        <v>85</v>
      </c>
      <c r="M29" s="76">
        <v>90</v>
      </c>
      <c r="N29" s="3"/>
      <c r="O29" s="60">
        <f>L29</f>
        <v>85</v>
      </c>
      <c r="P29" s="56">
        <f t="shared" si="1"/>
        <v>156.3405</v>
      </c>
      <c r="Q29" s="31"/>
    </row>
    <row r="30" spans="1:17" ht="12.75">
      <c r="A30" s="30">
        <v>12</v>
      </c>
      <c r="B30" s="3">
        <v>1</v>
      </c>
      <c r="C30" s="3">
        <v>60</v>
      </c>
      <c r="D30" s="3" t="s">
        <v>123</v>
      </c>
      <c r="E30" s="3" t="s">
        <v>85</v>
      </c>
      <c r="F30" s="3" t="s">
        <v>23</v>
      </c>
      <c r="G30" s="1">
        <v>31380</v>
      </c>
      <c r="H30" s="3" t="s">
        <v>14</v>
      </c>
      <c r="I30" s="2">
        <v>58.2</v>
      </c>
      <c r="J30" s="56">
        <v>1.8545</v>
      </c>
      <c r="K30" s="3">
        <v>105</v>
      </c>
      <c r="L30" s="3">
        <v>110</v>
      </c>
      <c r="M30" s="76">
        <v>117.5</v>
      </c>
      <c r="N30" s="3"/>
      <c r="O30" s="60">
        <f>L30</f>
        <v>110</v>
      </c>
      <c r="P30" s="56">
        <f t="shared" si="1"/>
        <v>203.995</v>
      </c>
      <c r="Q30" s="31"/>
    </row>
    <row r="31" spans="1:17" ht="12.75">
      <c r="A31" s="30">
        <v>12</v>
      </c>
      <c r="B31" s="3">
        <v>1</v>
      </c>
      <c r="C31" s="3">
        <v>60</v>
      </c>
      <c r="D31" s="3" t="s">
        <v>110</v>
      </c>
      <c r="E31" s="3" t="s">
        <v>111</v>
      </c>
      <c r="F31" s="3" t="s">
        <v>23</v>
      </c>
      <c r="G31" s="1">
        <v>35809</v>
      </c>
      <c r="H31" s="3" t="s">
        <v>17</v>
      </c>
      <c r="I31" s="2">
        <v>60</v>
      </c>
      <c r="J31" s="56">
        <v>2.2089</v>
      </c>
      <c r="K31" s="3">
        <v>60</v>
      </c>
      <c r="L31" s="3">
        <v>62.5</v>
      </c>
      <c r="M31" s="3">
        <v>65</v>
      </c>
      <c r="N31" s="3"/>
      <c r="O31" s="60">
        <f>M31</f>
        <v>65</v>
      </c>
      <c r="P31" s="56">
        <f t="shared" si="1"/>
        <v>143.5785</v>
      </c>
      <c r="Q31" s="31"/>
    </row>
    <row r="32" spans="1:17" ht="12.75">
      <c r="A32" s="30">
        <v>12</v>
      </c>
      <c r="B32" s="3">
        <v>1</v>
      </c>
      <c r="C32" s="3">
        <v>60</v>
      </c>
      <c r="D32" s="3" t="s">
        <v>113</v>
      </c>
      <c r="E32" s="3" t="s">
        <v>85</v>
      </c>
      <c r="F32" s="3" t="s">
        <v>23</v>
      </c>
      <c r="G32" s="1">
        <v>34647</v>
      </c>
      <c r="H32" s="3" t="s">
        <v>16</v>
      </c>
      <c r="I32" s="2">
        <v>59.8</v>
      </c>
      <c r="J32" s="56">
        <v>1.9395</v>
      </c>
      <c r="K32" s="76">
        <v>72.5</v>
      </c>
      <c r="L32" s="76">
        <v>77.5</v>
      </c>
      <c r="M32" s="3">
        <v>80</v>
      </c>
      <c r="N32" s="3"/>
      <c r="O32" s="60">
        <f>M32</f>
        <v>80</v>
      </c>
      <c r="P32" s="56">
        <f t="shared" si="1"/>
        <v>155.16</v>
      </c>
      <c r="Q32" s="31"/>
    </row>
    <row r="33" spans="1:17" ht="12.75">
      <c r="A33" s="30">
        <v>12</v>
      </c>
      <c r="B33" s="3">
        <v>1</v>
      </c>
      <c r="C33" s="3">
        <v>60</v>
      </c>
      <c r="D33" s="3" t="s">
        <v>152</v>
      </c>
      <c r="E33" s="3" t="s">
        <v>97</v>
      </c>
      <c r="F33" s="3" t="s">
        <v>23</v>
      </c>
      <c r="G33" s="1">
        <v>33920</v>
      </c>
      <c r="H33" s="3" t="s">
        <v>15</v>
      </c>
      <c r="I33" s="2">
        <v>57.6</v>
      </c>
      <c r="J33" s="56">
        <v>1.945</v>
      </c>
      <c r="K33" s="3">
        <v>75</v>
      </c>
      <c r="L33" s="3">
        <v>80</v>
      </c>
      <c r="M33" s="76">
        <v>90</v>
      </c>
      <c r="N33" s="3"/>
      <c r="O33" s="60">
        <f>L33</f>
        <v>80</v>
      </c>
      <c r="P33" s="56">
        <f t="shared" si="1"/>
        <v>155.6</v>
      </c>
      <c r="Q33" s="31"/>
    </row>
    <row r="34" spans="1:17" ht="12.75">
      <c r="A34" s="30">
        <v>12</v>
      </c>
      <c r="B34" s="3">
        <v>1</v>
      </c>
      <c r="C34" s="3">
        <v>67.5</v>
      </c>
      <c r="D34" s="3" t="s">
        <v>124</v>
      </c>
      <c r="E34" s="3" t="s">
        <v>87</v>
      </c>
      <c r="F34" s="3" t="s">
        <v>23</v>
      </c>
      <c r="G34" s="1">
        <v>33333</v>
      </c>
      <c r="H34" s="3" t="s">
        <v>18</v>
      </c>
      <c r="I34" s="2">
        <v>64.1</v>
      </c>
      <c r="J34" s="56">
        <v>1.7326</v>
      </c>
      <c r="K34" s="3">
        <v>120</v>
      </c>
      <c r="L34" s="3">
        <v>125</v>
      </c>
      <c r="M34" s="76">
        <v>130</v>
      </c>
      <c r="N34" s="3"/>
      <c r="O34" s="60">
        <f>L34</f>
        <v>125</v>
      </c>
      <c r="P34" s="56">
        <f t="shared" si="1"/>
        <v>216.575</v>
      </c>
      <c r="Q34" s="31"/>
    </row>
    <row r="35" spans="1:17" ht="12.75">
      <c r="A35" s="30">
        <v>12</v>
      </c>
      <c r="B35" s="3">
        <v>1</v>
      </c>
      <c r="C35" s="3">
        <v>67.5</v>
      </c>
      <c r="D35" s="3" t="s">
        <v>128</v>
      </c>
      <c r="E35" s="3" t="s">
        <v>119</v>
      </c>
      <c r="F35" s="3" t="s">
        <v>23</v>
      </c>
      <c r="G35" s="1">
        <v>28743</v>
      </c>
      <c r="H35" s="3" t="s">
        <v>14</v>
      </c>
      <c r="I35" s="2">
        <v>67.5</v>
      </c>
      <c r="J35" s="56">
        <v>1.5983</v>
      </c>
      <c r="K35" s="3">
        <v>120</v>
      </c>
      <c r="L35" s="3">
        <v>127.5</v>
      </c>
      <c r="M35" s="76">
        <v>130</v>
      </c>
      <c r="N35" s="3"/>
      <c r="O35" s="60">
        <f>L35</f>
        <v>127.5</v>
      </c>
      <c r="P35" s="56">
        <f t="shared" si="1"/>
        <v>203.78325</v>
      </c>
      <c r="Q35" s="31"/>
    </row>
    <row r="36" spans="1:17" ht="12.75">
      <c r="A36" s="30">
        <v>5</v>
      </c>
      <c r="B36" s="3">
        <v>2</v>
      </c>
      <c r="C36" s="3">
        <v>67.5</v>
      </c>
      <c r="D36" s="3" t="s">
        <v>127</v>
      </c>
      <c r="E36" s="3" t="s">
        <v>85</v>
      </c>
      <c r="F36" s="3" t="s">
        <v>23</v>
      </c>
      <c r="G36" s="1">
        <v>32125</v>
      </c>
      <c r="H36" s="3" t="s">
        <v>14</v>
      </c>
      <c r="I36" s="2">
        <v>67.2</v>
      </c>
      <c r="J36" s="56">
        <v>1.608</v>
      </c>
      <c r="K36" s="3">
        <v>120</v>
      </c>
      <c r="L36" s="76">
        <v>130</v>
      </c>
      <c r="M36" s="76">
        <v>130</v>
      </c>
      <c r="N36" s="3"/>
      <c r="O36" s="60">
        <f>K36</f>
        <v>120</v>
      </c>
      <c r="P36" s="56">
        <f t="shared" si="1"/>
        <v>192.96</v>
      </c>
      <c r="Q36" s="31"/>
    </row>
    <row r="37" spans="1:17" ht="12.75">
      <c r="A37" s="30">
        <v>3</v>
      </c>
      <c r="B37" s="3">
        <v>3</v>
      </c>
      <c r="C37" s="3">
        <v>67.5</v>
      </c>
      <c r="D37" s="3" t="s">
        <v>120</v>
      </c>
      <c r="E37" s="3" t="s">
        <v>126</v>
      </c>
      <c r="F37" s="3" t="s">
        <v>23</v>
      </c>
      <c r="G37" s="1">
        <v>31274</v>
      </c>
      <c r="H37" s="3" t="s">
        <v>14</v>
      </c>
      <c r="I37" s="2">
        <v>66</v>
      </c>
      <c r="J37" s="56">
        <v>1.6281</v>
      </c>
      <c r="K37" s="76">
        <v>110</v>
      </c>
      <c r="L37" s="3">
        <v>110</v>
      </c>
      <c r="M37" s="3">
        <v>115</v>
      </c>
      <c r="N37" s="3"/>
      <c r="O37" s="60">
        <f>M37</f>
        <v>115</v>
      </c>
      <c r="P37" s="56">
        <f t="shared" si="1"/>
        <v>187.2315</v>
      </c>
      <c r="Q37" s="31"/>
    </row>
    <row r="38" spans="1:17" ht="12.75">
      <c r="A38" s="30">
        <v>2</v>
      </c>
      <c r="B38" s="3">
        <v>4</v>
      </c>
      <c r="C38" s="3">
        <v>67.5</v>
      </c>
      <c r="D38" s="3" t="s">
        <v>121</v>
      </c>
      <c r="E38" s="3" t="s">
        <v>122</v>
      </c>
      <c r="F38" s="3" t="s">
        <v>23</v>
      </c>
      <c r="G38" s="1">
        <v>31906</v>
      </c>
      <c r="H38" s="3" t="s">
        <v>14</v>
      </c>
      <c r="I38" s="2">
        <v>66.2</v>
      </c>
      <c r="J38" s="56">
        <v>1.6281</v>
      </c>
      <c r="K38" s="3">
        <v>100</v>
      </c>
      <c r="L38" s="3">
        <v>110</v>
      </c>
      <c r="M38" s="76">
        <v>115</v>
      </c>
      <c r="N38" s="3"/>
      <c r="O38" s="60">
        <f>L38</f>
        <v>110</v>
      </c>
      <c r="P38" s="56">
        <f t="shared" si="1"/>
        <v>179.091</v>
      </c>
      <c r="Q38" s="31"/>
    </row>
    <row r="39" spans="1:17" ht="12.75">
      <c r="A39" s="30">
        <v>12</v>
      </c>
      <c r="B39" s="3">
        <v>1</v>
      </c>
      <c r="C39" s="3">
        <v>67.5</v>
      </c>
      <c r="D39" s="3" t="s">
        <v>114</v>
      </c>
      <c r="E39" s="3" t="s">
        <v>111</v>
      </c>
      <c r="F39" s="3" t="s">
        <v>23</v>
      </c>
      <c r="G39" s="1">
        <v>35726</v>
      </c>
      <c r="H39" s="3" t="s">
        <v>17</v>
      </c>
      <c r="I39" s="2">
        <v>63.9</v>
      </c>
      <c r="J39" s="56">
        <v>2.069</v>
      </c>
      <c r="K39" s="3">
        <v>75</v>
      </c>
      <c r="L39" s="3">
        <v>77.5</v>
      </c>
      <c r="M39" s="76">
        <v>80</v>
      </c>
      <c r="N39" s="3"/>
      <c r="O39" s="60">
        <f>L39</f>
        <v>77.5</v>
      </c>
      <c r="P39" s="56">
        <f t="shared" si="1"/>
        <v>160.3475</v>
      </c>
      <c r="Q39" s="31"/>
    </row>
    <row r="40" spans="1:17" ht="12.75">
      <c r="A40" s="30">
        <v>5</v>
      </c>
      <c r="B40" s="3">
        <v>2</v>
      </c>
      <c r="C40" s="3">
        <v>67.5</v>
      </c>
      <c r="D40" s="3" t="s">
        <v>112</v>
      </c>
      <c r="E40" s="3" t="s">
        <v>85</v>
      </c>
      <c r="F40" s="3" t="s">
        <v>23</v>
      </c>
      <c r="G40" s="1">
        <v>35552</v>
      </c>
      <c r="H40" s="3" t="s">
        <v>17</v>
      </c>
      <c r="I40" s="2">
        <v>67.4</v>
      </c>
      <c r="J40" s="56">
        <v>1.966</v>
      </c>
      <c r="K40" s="3">
        <v>60</v>
      </c>
      <c r="L40" s="3">
        <v>67.5</v>
      </c>
      <c r="M40" s="3">
        <v>70</v>
      </c>
      <c r="N40" s="3"/>
      <c r="O40" s="60">
        <f>M40</f>
        <v>70</v>
      </c>
      <c r="P40" s="56">
        <f t="shared" si="1"/>
        <v>137.62</v>
      </c>
      <c r="Q40" s="31"/>
    </row>
    <row r="41" spans="1:17" ht="12.75">
      <c r="A41" s="30">
        <v>12</v>
      </c>
      <c r="B41" s="3">
        <v>1</v>
      </c>
      <c r="C41" s="3">
        <v>67.5</v>
      </c>
      <c r="D41" s="3" t="s">
        <v>118</v>
      </c>
      <c r="E41" s="3" t="s">
        <v>119</v>
      </c>
      <c r="F41" s="3" t="s">
        <v>23</v>
      </c>
      <c r="G41" s="1">
        <v>34816</v>
      </c>
      <c r="H41" s="3" t="s">
        <v>16</v>
      </c>
      <c r="I41" s="2">
        <v>61</v>
      </c>
      <c r="J41" s="56">
        <v>1.9984</v>
      </c>
      <c r="K41" s="3">
        <v>97.5</v>
      </c>
      <c r="L41" s="3">
        <v>102.5</v>
      </c>
      <c r="M41" s="76">
        <v>107.5</v>
      </c>
      <c r="N41" s="3"/>
      <c r="O41" s="60">
        <f>L41</f>
        <v>102.5</v>
      </c>
      <c r="P41" s="56">
        <f t="shared" si="1"/>
        <v>204.83599999999998</v>
      </c>
      <c r="Q41" s="31"/>
    </row>
    <row r="42" spans="1:17" ht="12.75">
      <c r="A42" s="30">
        <v>5</v>
      </c>
      <c r="B42" s="3">
        <v>2</v>
      </c>
      <c r="C42" s="3">
        <v>67.5</v>
      </c>
      <c r="D42" s="3" t="s">
        <v>117</v>
      </c>
      <c r="E42" s="3" t="s">
        <v>85</v>
      </c>
      <c r="F42" s="3" t="s">
        <v>23</v>
      </c>
      <c r="G42" s="1">
        <v>34728</v>
      </c>
      <c r="H42" s="3" t="s">
        <v>16</v>
      </c>
      <c r="I42" s="2">
        <v>66.7</v>
      </c>
      <c r="J42" s="56">
        <v>1.7474</v>
      </c>
      <c r="K42" s="3">
        <v>90</v>
      </c>
      <c r="L42" s="76">
        <v>95</v>
      </c>
      <c r="M42" s="76">
        <v>95</v>
      </c>
      <c r="N42" s="3"/>
      <c r="O42" s="60">
        <f>K42</f>
        <v>90</v>
      </c>
      <c r="P42" s="56">
        <f t="shared" si="1"/>
        <v>157.26600000000002</v>
      </c>
      <c r="Q42" s="31"/>
    </row>
    <row r="43" spans="1:17" ht="12.75">
      <c r="A43" s="30">
        <v>12</v>
      </c>
      <c r="B43" s="3">
        <v>1</v>
      </c>
      <c r="C43" s="3">
        <v>67.5</v>
      </c>
      <c r="D43" s="3" t="s">
        <v>125</v>
      </c>
      <c r="E43" s="3" t="s">
        <v>126</v>
      </c>
      <c r="F43" s="3" t="s">
        <v>23</v>
      </c>
      <c r="G43" s="1">
        <v>34267</v>
      </c>
      <c r="H43" s="3" t="s">
        <v>15</v>
      </c>
      <c r="I43" s="2">
        <v>64.7</v>
      </c>
      <c r="J43" s="56">
        <v>1.7592</v>
      </c>
      <c r="K43" s="3">
        <v>120</v>
      </c>
      <c r="L43" s="76">
        <v>130</v>
      </c>
      <c r="M43" s="76">
        <v>130</v>
      </c>
      <c r="N43" s="3"/>
      <c r="O43" s="60">
        <f>K43</f>
        <v>120</v>
      </c>
      <c r="P43" s="56">
        <f t="shared" si="1"/>
        <v>211.104</v>
      </c>
      <c r="Q43" s="31"/>
    </row>
    <row r="44" spans="1:17" ht="12.75">
      <c r="A44" s="30">
        <v>5</v>
      </c>
      <c r="B44" s="3">
        <v>2</v>
      </c>
      <c r="C44" s="3">
        <v>67.5</v>
      </c>
      <c r="D44" s="3" t="s">
        <v>115</v>
      </c>
      <c r="E44" s="3" t="s">
        <v>97</v>
      </c>
      <c r="F44" s="3" t="s">
        <v>23</v>
      </c>
      <c r="G44" s="1">
        <v>34344</v>
      </c>
      <c r="H44" s="3" t="s">
        <v>15</v>
      </c>
      <c r="I44" s="2">
        <v>65.8</v>
      </c>
      <c r="J44" s="56">
        <v>1.7368</v>
      </c>
      <c r="K44" s="3">
        <v>77.5</v>
      </c>
      <c r="L44" s="3">
        <v>82.5</v>
      </c>
      <c r="M44" s="3">
        <v>87.5</v>
      </c>
      <c r="N44" s="3"/>
      <c r="O44" s="60">
        <f>M44</f>
        <v>87.5</v>
      </c>
      <c r="P44" s="56">
        <f t="shared" si="1"/>
        <v>151.97</v>
      </c>
      <c r="Q44" s="31"/>
    </row>
    <row r="45" spans="1:17" ht="12.75">
      <c r="A45" s="30">
        <v>12</v>
      </c>
      <c r="B45" s="3">
        <v>1</v>
      </c>
      <c r="C45" s="3">
        <v>75</v>
      </c>
      <c r="D45" s="3" t="s">
        <v>150</v>
      </c>
      <c r="E45" s="3" t="s">
        <v>310</v>
      </c>
      <c r="F45" s="3" t="s">
        <v>23</v>
      </c>
      <c r="G45" s="1">
        <v>24893</v>
      </c>
      <c r="H45" s="3" t="s">
        <v>25</v>
      </c>
      <c r="I45" s="2">
        <v>72.1</v>
      </c>
      <c r="J45" s="56">
        <v>1.5586</v>
      </c>
      <c r="K45" s="3">
        <v>145</v>
      </c>
      <c r="L45" s="3">
        <v>155</v>
      </c>
      <c r="M45" s="104">
        <v>157.5</v>
      </c>
      <c r="N45" s="3"/>
      <c r="O45" s="60">
        <f>L45</f>
        <v>155</v>
      </c>
      <c r="P45" s="56">
        <f t="shared" si="1"/>
        <v>241.583</v>
      </c>
      <c r="Q45" s="31"/>
    </row>
    <row r="46" spans="1:17" ht="12.75">
      <c r="A46" s="30">
        <v>0</v>
      </c>
      <c r="B46" s="3" t="s">
        <v>27</v>
      </c>
      <c r="C46" s="3">
        <v>75</v>
      </c>
      <c r="D46" s="3" t="s">
        <v>147</v>
      </c>
      <c r="E46" s="3" t="s">
        <v>85</v>
      </c>
      <c r="F46" s="3" t="s">
        <v>23</v>
      </c>
      <c r="G46" s="1">
        <v>25193</v>
      </c>
      <c r="H46" s="3" t="s">
        <v>25</v>
      </c>
      <c r="I46" s="2">
        <v>74.4</v>
      </c>
      <c r="J46" s="56">
        <v>1.501</v>
      </c>
      <c r="K46" s="104">
        <v>130</v>
      </c>
      <c r="L46" s="104">
        <v>130</v>
      </c>
      <c r="M46" s="104">
        <v>130</v>
      </c>
      <c r="N46" s="3"/>
      <c r="O46" s="60">
        <v>0</v>
      </c>
      <c r="P46" s="56">
        <f t="shared" si="1"/>
        <v>0</v>
      </c>
      <c r="Q46" s="31"/>
    </row>
    <row r="47" spans="1:17" ht="12.75">
      <c r="A47" s="30">
        <v>12</v>
      </c>
      <c r="B47" s="3">
        <v>1</v>
      </c>
      <c r="C47" s="3">
        <v>75</v>
      </c>
      <c r="D47" s="3" t="s">
        <v>144</v>
      </c>
      <c r="E47" s="3" t="s">
        <v>85</v>
      </c>
      <c r="F47" s="3" t="s">
        <v>23</v>
      </c>
      <c r="G47" s="1">
        <v>23530</v>
      </c>
      <c r="H47" s="3" t="s">
        <v>26</v>
      </c>
      <c r="I47" s="2">
        <v>75</v>
      </c>
      <c r="J47" s="56">
        <v>1.6024</v>
      </c>
      <c r="K47" s="104">
        <v>120</v>
      </c>
      <c r="L47" s="3">
        <v>120</v>
      </c>
      <c r="M47" s="104">
        <v>125</v>
      </c>
      <c r="N47" s="3"/>
      <c r="O47" s="60">
        <f>L47</f>
        <v>120</v>
      </c>
      <c r="P47" s="56">
        <f t="shared" si="1"/>
        <v>192.288</v>
      </c>
      <c r="Q47" s="31"/>
    </row>
    <row r="48" spans="1:17" ht="12.75">
      <c r="A48" s="30">
        <v>12</v>
      </c>
      <c r="B48" s="3">
        <v>1</v>
      </c>
      <c r="C48" s="3">
        <v>75</v>
      </c>
      <c r="D48" s="3" t="s">
        <v>133</v>
      </c>
      <c r="E48" s="3" t="s">
        <v>122</v>
      </c>
      <c r="F48" s="3" t="s">
        <v>23</v>
      </c>
      <c r="G48" s="1">
        <v>20380</v>
      </c>
      <c r="H48" s="3" t="s">
        <v>24</v>
      </c>
      <c r="I48" s="2">
        <v>74.9</v>
      </c>
      <c r="J48" s="56">
        <v>2.0984</v>
      </c>
      <c r="K48" s="3">
        <v>125</v>
      </c>
      <c r="L48" s="3">
        <v>130</v>
      </c>
      <c r="M48" s="104">
        <v>0</v>
      </c>
      <c r="N48" s="3"/>
      <c r="O48" s="60">
        <f>L48</f>
        <v>130</v>
      </c>
      <c r="P48" s="56">
        <f aca="true" t="shared" si="2" ref="P48:P79">O48*J48</f>
        <v>272.792</v>
      </c>
      <c r="Q48" s="31"/>
    </row>
    <row r="49" spans="1:17" ht="12.75">
      <c r="A49" s="30">
        <v>12</v>
      </c>
      <c r="B49" s="3">
        <v>1</v>
      </c>
      <c r="C49" s="3">
        <v>75</v>
      </c>
      <c r="D49" s="3" t="s">
        <v>135</v>
      </c>
      <c r="E49" s="3" t="s">
        <v>119</v>
      </c>
      <c r="F49" s="3" t="s">
        <v>23</v>
      </c>
      <c r="G49" s="1">
        <v>14949</v>
      </c>
      <c r="H49" s="3" t="s">
        <v>136</v>
      </c>
      <c r="I49" s="2">
        <v>72.5</v>
      </c>
      <c r="J49" s="56">
        <v>3.1132</v>
      </c>
      <c r="K49" s="104">
        <v>90</v>
      </c>
      <c r="L49" s="104">
        <v>92.5</v>
      </c>
      <c r="M49" s="3">
        <v>92.5</v>
      </c>
      <c r="N49" s="3"/>
      <c r="O49" s="60">
        <f>M49</f>
        <v>92.5</v>
      </c>
      <c r="P49" s="56">
        <f t="shared" si="2"/>
        <v>287.971</v>
      </c>
      <c r="Q49" s="31"/>
    </row>
    <row r="50" spans="1:17" ht="12.75">
      <c r="A50" s="30">
        <v>12</v>
      </c>
      <c r="B50" s="3">
        <v>1</v>
      </c>
      <c r="C50" s="3">
        <v>75</v>
      </c>
      <c r="D50" s="3" t="s">
        <v>151</v>
      </c>
      <c r="E50" s="3" t="s">
        <v>119</v>
      </c>
      <c r="F50" s="3" t="s">
        <v>23</v>
      </c>
      <c r="G50" s="1">
        <v>29329</v>
      </c>
      <c r="H50" s="3" t="s">
        <v>14</v>
      </c>
      <c r="I50" s="2">
        <v>72.4</v>
      </c>
      <c r="J50" s="56">
        <v>1.504</v>
      </c>
      <c r="K50" s="3">
        <v>155</v>
      </c>
      <c r="L50" s="3">
        <v>162.5</v>
      </c>
      <c r="M50" s="3">
        <v>165</v>
      </c>
      <c r="N50" s="3"/>
      <c r="O50" s="60">
        <f>M50</f>
        <v>165</v>
      </c>
      <c r="P50" s="56">
        <f t="shared" si="2"/>
        <v>248.16</v>
      </c>
      <c r="Q50" s="31"/>
    </row>
    <row r="51" spans="1:17" ht="12.75">
      <c r="A51" s="30">
        <v>5</v>
      </c>
      <c r="B51" s="3">
        <v>2</v>
      </c>
      <c r="C51" s="3">
        <v>75</v>
      </c>
      <c r="D51" s="3" t="s">
        <v>148</v>
      </c>
      <c r="E51" s="3" t="s">
        <v>149</v>
      </c>
      <c r="F51" s="3" t="s">
        <v>23</v>
      </c>
      <c r="G51" s="1">
        <v>29459</v>
      </c>
      <c r="H51" s="3" t="s">
        <v>14</v>
      </c>
      <c r="I51" s="2">
        <v>74.3</v>
      </c>
      <c r="J51" s="56">
        <v>1.4744</v>
      </c>
      <c r="K51" s="3">
        <v>140</v>
      </c>
      <c r="L51" s="104">
        <v>145</v>
      </c>
      <c r="M51" s="104">
        <v>150</v>
      </c>
      <c r="N51" s="3"/>
      <c r="O51" s="60">
        <f>K51</f>
        <v>140</v>
      </c>
      <c r="P51" s="56">
        <f t="shared" si="2"/>
        <v>206.416</v>
      </c>
      <c r="Q51" s="31"/>
    </row>
    <row r="52" spans="1:17" ht="12.75">
      <c r="A52" s="30">
        <v>3</v>
      </c>
      <c r="B52" s="3">
        <v>3</v>
      </c>
      <c r="C52" s="3">
        <v>75</v>
      </c>
      <c r="D52" s="3" t="s">
        <v>143</v>
      </c>
      <c r="E52" s="3" t="s">
        <v>85</v>
      </c>
      <c r="F52" s="3" t="s">
        <v>23</v>
      </c>
      <c r="G52" s="1">
        <v>32105</v>
      </c>
      <c r="H52" s="3" t="s">
        <v>14</v>
      </c>
      <c r="I52" s="2">
        <v>73.2</v>
      </c>
      <c r="J52" s="56">
        <v>1.4963</v>
      </c>
      <c r="K52" s="3">
        <v>115</v>
      </c>
      <c r="L52" s="104">
        <v>120</v>
      </c>
      <c r="M52" s="104">
        <v>120</v>
      </c>
      <c r="N52" s="3"/>
      <c r="O52" s="60">
        <f>K52</f>
        <v>115</v>
      </c>
      <c r="P52" s="56">
        <f t="shared" si="2"/>
        <v>172.0745</v>
      </c>
      <c r="Q52" s="31"/>
    </row>
    <row r="53" spans="1:17" ht="12.75">
      <c r="A53" s="30">
        <v>0</v>
      </c>
      <c r="B53" s="3" t="s">
        <v>27</v>
      </c>
      <c r="C53" s="3">
        <v>75</v>
      </c>
      <c r="D53" s="3" t="s">
        <v>132</v>
      </c>
      <c r="E53" s="3" t="s">
        <v>85</v>
      </c>
      <c r="F53" s="3" t="s">
        <v>23</v>
      </c>
      <c r="G53" s="1">
        <v>29920</v>
      </c>
      <c r="H53" s="3" t="s">
        <v>14</v>
      </c>
      <c r="I53" s="2">
        <v>74.1</v>
      </c>
      <c r="J53" s="56">
        <v>1.4815</v>
      </c>
      <c r="K53" s="104">
        <v>115</v>
      </c>
      <c r="L53" s="104">
        <v>0</v>
      </c>
      <c r="M53" s="104">
        <v>0</v>
      </c>
      <c r="N53" s="3"/>
      <c r="O53" s="3">
        <v>0</v>
      </c>
      <c r="P53" s="56">
        <f t="shared" si="2"/>
        <v>0</v>
      </c>
      <c r="Q53" s="31"/>
    </row>
    <row r="54" spans="1:17" ht="12.75">
      <c r="A54" s="30">
        <v>12</v>
      </c>
      <c r="B54" s="3">
        <v>1</v>
      </c>
      <c r="C54" s="3">
        <v>75</v>
      </c>
      <c r="D54" s="3" t="s">
        <v>137</v>
      </c>
      <c r="E54" s="3" t="s">
        <v>88</v>
      </c>
      <c r="F54" s="3" t="s">
        <v>23</v>
      </c>
      <c r="G54" s="1">
        <v>35156</v>
      </c>
      <c r="H54" s="3" t="s">
        <v>17</v>
      </c>
      <c r="I54" s="2">
        <v>72.4</v>
      </c>
      <c r="J54" s="56">
        <v>1.7747</v>
      </c>
      <c r="K54" s="3">
        <v>90</v>
      </c>
      <c r="L54" s="104">
        <v>97.5</v>
      </c>
      <c r="M54" s="104">
        <v>97.5</v>
      </c>
      <c r="N54" s="3"/>
      <c r="O54" s="60">
        <f>K54</f>
        <v>90</v>
      </c>
      <c r="P54" s="56">
        <f t="shared" si="2"/>
        <v>159.72299999999998</v>
      </c>
      <c r="Q54" s="31"/>
    </row>
    <row r="55" spans="1:17" ht="12.75">
      <c r="A55" s="30">
        <v>12</v>
      </c>
      <c r="B55" s="3">
        <v>1</v>
      </c>
      <c r="C55" s="3">
        <v>75</v>
      </c>
      <c r="D55" s="3" t="s">
        <v>145</v>
      </c>
      <c r="E55" s="3" t="s">
        <v>89</v>
      </c>
      <c r="F55" s="3" t="s">
        <v>23</v>
      </c>
      <c r="G55" s="1">
        <v>34981</v>
      </c>
      <c r="H55" s="3" t="s">
        <v>16</v>
      </c>
      <c r="I55" s="2">
        <v>72.8</v>
      </c>
      <c r="J55" s="56">
        <v>1.6995</v>
      </c>
      <c r="K55" s="3">
        <v>115</v>
      </c>
      <c r="L55" s="3">
        <v>122.5</v>
      </c>
      <c r="M55" s="3">
        <v>127.5</v>
      </c>
      <c r="N55" s="3"/>
      <c r="O55" s="60">
        <f>M55</f>
        <v>127.5</v>
      </c>
      <c r="P55" s="56">
        <f t="shared" si="2"/>
        <v>216.68625</v>
      </c>
      <c r="Q55" s="31" t="s">
        <v>428</v>
      </c>
    </row>
    <row r="56" spans="1:17" ht="12.75">
      <c r="A56" s="30">
        <v>5</v>
      </c>
      <c r="B56" s="3">
        <v>2</v>
      </c>
      <c r="C56" s="3">
        <v>75</v>
      </c>
      <c r="D56" s="3" t="s">
        <v>138</v>
      </c>
      <c r="E56" s="3" t="s">
        <v>312</v>
      </c>
      <c r="F56" s="3" t="s">
        <v>23</v>
      </c>
      <c r="G56" s="1">
        <v>35043</v>
      </c>
      <c r="H56" s="3" t="s">
        <v>16</v>
      </c>
      <c r="I56" s="2">
        <v>70.7</v>
      </c>
      <c r="J56" s="56">
        <v>1.7356</v>
      </c>
      <c r="K56" s="3">
        <v>100</v>
      </c>
      <c r="L56" s="3">
        <v>105</v>
      </c>
      <c r="M56" s="3">
        <v>110</v>
      </c>
      <c r="N56" s="3"/>
      <c r="O56" s="60">
        <f>M56</f>
        <v>110</v>
      </c>
      <c r="P56" s="56">
        <f t="shared" si="2"/>
        <v>190.916</v>
      </c>
      <c r="Q56" s="31"/>
    </row>
    <row r="57" spans="1:17" ht="12.75">
      <c r="A57" s="30">
        <v>3</v>
      </c>
      <c r="B57" s="3">
        <v>3</v>
      </c>
      <c r="C57" s="3">
        <v>75</v>
      </c>
      <c r="D57" s="3" t="s">
        <v>142</v>
      </c>
      <c r="E57" s="3" t="s">
        <v>97</v>
      </c>
      <c r="F57" s="3" t="s">
        <v>23</v>
      </c>
      <c r="G57" s="1">
        <v>34593</v>
      </c>
      <c r="H57" s="3" t="s">
        <v>16</v>
      </c>
      <c r="I57" s="2">
        <v>74.6</v>
      </c>
      <c r="J57" s="56">
        <v>1.5924</v>
      </c>
      <c r="K57" s="3">
        <v>97.5</v>
      </c>
      <c r="L57" s="3">
        <v>102.5</v>
      </c>
      <c r="M57" s="3">
        <v>110</v>
      </c>
      <c r="N57" s="3"/>
      <c r="O57" s="60">
        <f>M57</f>
        <v>110</v>
      </c>
      <c r="P57" s="56">
        <f t="shared" si="2"/>
        <v>175.16400000000002</v>
      </c>
      <c r="Q57" s="31"/>
    </row>
    <row r="58" spans="1:17" ht="12.75">
      <c r="A58" s="30">
        <v>2</v>
      </c>
      <c r="B58" s="3">
        <v>4</v>
      </c>
      <c r="C58" s="3">
        <v>75</v>
      </c>
      <c r="D58" s="3" t="s">
        <v>140</v>
      </c>
      <c r="E58" s="3" t="s">
        <v>141</v>
      </c>
      <c r="F58" s="3" t="s">
        <v>23</v>
      </c>
      <c r="G58" s="1">
        <v>34721</v>
      </c>
      <c r="H58" s="3" t="s">
        <v>16</v>
      </c>
      <c r="I58" s="2">
        <v>72.3</v>
      </c>
      <c r="J58" s="56">
        <v>1.6326</v>
      </c>
      <c r="K58" s="3">
        <v>100</v>
      </c>
      <c r="L58" s="3">
        <v>105</v>
      </c>
      <c r="M58" s="104">
        <v>110</v>
      </c>
      <c r="N58" s="3"/>
      <c r="O58" s="60">
        <f>L58</f>
        <v>105</v>
      </c>
      <c r="P58" s="56">
        <f t="shared" si="2"/>
        <v>171.423</v>
      </c>
      <c r="Q58" s="31"/>
    </row>
    <row r="59" spans="1:17" ht="12.75">
      <c r="A59" s="30">
        <v>1</v>
      </c>
      <c r="B59" s="3">
        <v>5</v>
      </c>
      <c r="C59" s="3">
        <v>75</v>
      </c>
      <c r="D59" s="3" t="s">
        <v>134</v>
      </c>
      <c r="E59" s="3" t="s">
        <v>85</v>
      </c>
      <c r="F59" s="3" t="s">
        <v>23</v>
      </c>
      <c r="G59" s="1">
        <v>34597</v>
      </c>
      <c r="H59" s="3" t="s">
        <v>16</v>
      </c>
      <c r="I59" s="2">
        <v>73</v>
      </c>
      <c r="J59" s="56">
        <v>1.616</v>
      </c>
      <c r="K59" s="3">
        <v>80</v>
      </c>
      <c r="L59" s="104">
        <v>85</v>
      </c>
      <c r="M59" s="104">
        <v>85</v>
      </c>
      <c r="N59" s="3"/>
      <c r="O59" s="60">
        <f>K59</f>
        <v>80</v>
      </c>
      <c r="P59" s="56">
        <f t="shared" si="2"/>
        <v>129.28</v>
      </c>
      <c r="Q59" s="31"/>
    </row>
    <row r="60" spans="1:17" ht="12.75">
      <c r="A60" s="30">
        <v>12</v>
      </c>
      <c r="B60" s="3">
        <v>1</v>
      </c>
      <c r="C60" s="3">
        <v>75</v>
      </c>
      <c r="D60" s="3" t="s">
        <v>146</v>
      </c>
      <c r="E60" s="3" t="s">
        <v>97</v>
      </c>
      <c r="F60" s="3" t="s">
        <v>23</v>
      </c>
      <c r="G60" s="1">
        <v>34209</v>
      </c>
      <c r="H60" s="3" t="s">
        <v>15</v>
      </c>
      <c r="I60" s="2">
        <v>73</v>
      </c>
      <c r="J60" s="56">
        <v>1.586</v>
      </c>
      <c r="K60" s="3">
        <v>115</v>
      </c>
      <c r="L60" s="3">
        <v>125</v>
      </c>
      <c r="M60" s="3">
        <v>130</v>
      </c>
      <c r="N60" s="3"/>
      <c r="O60" s="60">
        <f>M60</f>
        <v>130</v>
      </c>
      <c r="P60" s="56">
        <f t="shared" si="2"/>
        <v>206.18</v>
      </c>
      <c r="Q60" s="31"/>
    </row>
    <row r="61" spans="1:17" ht="12.75">
      <c r="A61" s="30">
        <v>5</v>
      </c>
      <c r="B61" s="3">
        <v>2</v>
      </c>
      <c r="C61" s="3">
        <v>75</v>
      </c>
      <c r="D61" s="3" t="s">
        <v>139</v>
      </c>
      <c r="E61" s="3" t="s">
        <v>97</v>
      </c>
      <c r="F61" s="3" t="s">
        <v>23</v>
      </c>
      <c r="G61" s="1">
        <v>33993</v>
      </c>
      <c r="H61" s="3" t="s">
        <v>15</v>
      </c>
      <c r="I61" s="2">
        <v>71.8</v>
      </c>
      <c r="J61" s="56">
        <v>1.5804</v>
      </c>
      <c r="K61" s="3">
        <v>100</v>
      </c>
      <c r="L61" s="104">
        <v>110</v>
      </c>
      <c r="M61" s="104">
        <v>110</v>
      </c>
      <c r="N61" s="3"/>
      <c r="O61" s="60">
        <f>K61</f>
        <v>100</v>
      </c>
      <c r="P61" s="56">
        <f t="shared" si="2"/>
        <v>158.04</v>
      </c>
      <c r="Q61" s="31"/>
    </row>
    <row r="62" spans="1:17" ht="12.75">
      <c r="A62" s="30">
        <v>12</v>
      </c>
      <c r="B62" s="3">
        <v>1</v>
      </c>
      <c r="C62" s="3">
        <v>82.5</v>
      </c>
      <c r="D62" s="3" t="s">
        <v>160</v>
      </c>
      <c r="E62" s="3" t="s">
        <v>85</v>
      </c>
      <c r="F62" s="3" t="s">
        <v>23</v>
      </c>
      <c r="G62" s="1">
        <v>32865</v>
      </c>
      <c r="H62" s="3" t="s">
        <v>18</v>
      </c>
      <c r="I62" s="2">
        <v>79.6</v>
      </c>
      <c r="J62" s="56">
        <v>1.4173</v>
      </c>
      <c r="K62" s="3">
        <v>140</v>
      </c>
      <c r="L62" s="3">
        <v>150</v>
      </c>
      <c r="M62" s="76">
        <v>160</v>
      </c>
      <c r="N62" s="3"/>
      <c r="O62" s="60">
        <f>L62</f>
        <v>150</v>
      </c>
      <c r="P62" s="56">
        <f t="shared" si="2"/>
        <v>212.595</v>
      </c>
      <c r="Q62" s="31"/>
    </row>
    <row r="63" spans="1:17" ht="12.75">
      <c r="A63" s="30">
        <v>12</v>
      </c>
      <c r="B63" s="3">
        <v>1</v>
      </c>
      <c r="C63" s="3">
        <v>82.5</v>
      </c>
      <c r="D63" s="3" t="s">
        <v>158</v>
      </c>
      <c r="E63" s="3" t="s">
        <v>307</v>
      </c>
      <c r="F63" s="3" t="s">
        <v>23</v>
      </c>
      <c r="G63" s="1">
        <v>26176</v>
      </c>
      <c r="H63" s="3" t="s">
        <v>25</v>
      </c>
      <c r="I63" s="2">
        <v>82.3</v>
      </c>
      <c r="J63" s="56">
        <v>1.3699</v>
      </c>
      <c r="K63" s="3">
        <v>115</v>
      </c>
      <c r="L63" s="3">
        <v>125</v>
      </c>
      <c r="M63" s="76">
        <v>132.5</v>
      </c>
      <c r="N63" s="3"/>
      <c r="O63" s="60">
        <f>L63</f>
        <v>125</v>
      </c>
      <c r="P63" s="56">
        <f t="shared" si="2"/>
        <v>171.23749999999998</v>
      </c>
      <c r="Q63" s="31"/>
    </row>
    <row r="64" spans="1:17" ht="12.75">
      <c r="A64" s="30">
        <v>12</v>
      </c>
      <c r="B64" s="3">
        <v>1</v>
      </c>
      <c r="C64" s="3">
        <v>82.5</v>
      </c>
      <c r="D64" s="3" t="s">
        <v>154</v>
      </c>
      <c r="E64" s="3" t="s">
        <v>122</v>
      </c>
      <c r="F64" s="3" t="s">
        <v>23</v>
      </c>
      <c r="G64" s="1">
        <v>23526</v>
      </c>
      <c r="H64" s="3" t="s">
        <v>26</v>
      </c>
      <c r="I64" s="2">
        <v>82</v>
      </c>
      <c r="J64" s="56">
        <v>1.4645</v>
      </c>
      <c r="K64" s="3">
        <v>105</v>
      </c>
      <c r="L64" s="3">
        <v>110</v>
      </c>
      <c r="M64" s="76">
        <v>115</v>
      </c>
      <c r="N64" s="3"/>
      <c r="O64" s="60">
        <f>L64</f>
        <v>110</v>
      </c>
      <c r="P64" s="56">
        <f t="shared" si="2"/>
        <v>161.095</v>
      </c>
      <c r="Q64" s="31"/>
    </row>
    <row r="65" spans="1:17" ht="12.75">
      <c r="A65" s="30">
        <v>12</v>
      </c>
      <c r="B65" s="3">
        <v>1</v>
      </c>
      <c r="C65" s="3">
        <v>82.5</v>
      </c>
      <c r="D65" s="3" t="s">
        <v>162</v>
      </c>
      <c r="E65" s="3" t="s">
        <v>85</v>
      </c>
      <c r="F65" s="3" t="s">
        <v>23</v>
      </c>
      <c r="G65" s="1">
        <v>31240</v>
      </c>
      <c r="H65" s="3" t="s">
        <v>14</v>
      </c>
      <c r="I65" s="2">
        <v>81.7</v>
      </c>
      <c r="J65" s="56">
        <v>1.3752</v>
      </c>
      <c r="K65" s="3">
        <v>175</v>
      </c>
      <c r="L65" s="3">
        <v>185</v>
      </c>
      <c r="M65" s="76">
        <v>190</v>
      </c>
      <c r="N65" s="3"/>
      <c r="O65" s="60">
        <f>L65</f>
        <v>185</v>
      </c>
      <c r="P65" s="56">
        <f t="shared" si="2"/>
        <v>254.412</v>
      </c>
      <c r="Q65" s="31"/>
    </row>
    <row r="66" spans="1:17" ht="12.75">
      <c r="A66" s="30">
        <v>5</v>
      </c>
      <c r="B66" s="3">
        <v>2</v>
      </c>
      <c r="C66" s="3">
        <v>82.5</v>
      </c>
      <c r="D66" s="3" t="s">
        <v>161</v>
      </c>
      <c r="E66" s="3" t="s">
        <v>240</v>
      </c>
      <c r="F66" s="3" t="s">
        <v>23</v>
      </c>
      <c r="G66" s="1">
        <v>27534</v>
      </c>
      <c r="H66" s="3" t="s">
        <v>14</v>
      </c>
      <c r="I66" s="2">
        <v>82.4</v>
      </c>
      <c r="J66" s="56">
        <v>1.3646</v>
      </c>
      <c r="K66" s="3">
        <v>165</v>
      </c>
      <c r="L66" s="3">
        <v>172.5</v>
      </c>
      <c r="M66" s="76">
        <v>177.5</v>
      </c>
      <c r="N66" s="3"/>
      <c r="O66" s="60">
        <f>L66</f>
        <v>172.5</v>
      </c>
      <c r="P66" s="56">
        <f t="shared" si="2"/>
        <v>235.39350000000002</v>
      </c>
      <c r="Q66" s="31"/>
    </row>
    <row r="67" spans="1:17" ht="12.75">
      <c r="A67" s="30">
        <v>3</v>
      </c>
      <c r="B67" s="3">
        <v>3</v>
      </c>
      <c r="C67" s="3">
        <v>82.5</v>
      </c>
      <c r="D67" s="3" t="s">
        <v>159</v>
      </c>
      <c r="E67" s="3" t="s">
        <v>85</v>
      </c>
      <c r="F67" s="3" t="s">
        <v>23</v>
      </c>
      <c r="G67" s="1">
        <v>29063</v>
      </c>
      <c r="H67" s="3" t="s">
        <v>14</v>
      </c>
      <c r="I67" s="2">
        <v>82.4</v>
      </c>
      <c r="J67" s="56">
        <v>1.3646</v>
      </c>
      <c r="K67" s="3">
        <v>145</v>
      </c>
      <c r="L67" s="76">
        <v>150</v>
      </c>
      <c r="M67" s="76">
        <v>150</v>
      </c>
      <c r="N67" s="3"/>
      <c r="O67" s="60">
        <f>K67</f>
        <v>145</v>
      </c>
      <c r="P67" s="56">
        <f t="shared" si="2"/>
        <v>197.86700000000002</v>
      </c>
      <c r="Q67" s="31"/>
    </row>
    <row r="68" spans="1:17" ht="12.75">
      <c r="A68" s="30">
        <v>2</v>
      </c>
      <c r="B68" s="3">
        <v>4</v>
      </c>
      <c r="C68" s="3">
        <v>82.5</v>
      </c>
      <c r="D68" s="3" t="s">
        <v>155</v>
      </c>
      <c r="E68" s="3" t="s">
        <v>87</v>
      </c>
      <c r="F68" s="3" t="s">
        <v>23</v>
      </c>
      <c r="G68" s="1">
        <v>30873</v>
      </c>
      <c r="H68" s="3" t="s">
        <v>14</v>
      </c>
      <c r="I68" s="2">
        <v>81.5</v>
      </c>
      <c r="J68" s="56">
        <v>1.3752</v>
      </c>
      <c r="K68" s="3">
        <v>120</v>
      </c>
      <c r="L68" s="3">
        <v>127.5</v>
      </c>
      <c r="M68" s="76">
        <v>132.5</v>
      </c>
      <c r="N68" s="3"/>
      <c r="O68" s="60">
        <f>L68</f>
        <v>127.5</v>
      </c>
      <c r="P68" s="56">
        <f t="shared" si="2"/>
        <v>175.338</v>
      </c>
      <c r="Q68" s="31"/>
    </row>
    <row r="69" spans="1:19" ht="12.75">
      <c r="A69" s="30">
        <v>12</v>
      </c>
      <c r="B69" s="3">
        <v>1</v>
      </c>
      <c r="C69" s="3">
        <v>82.5</v>
      </c>
      <c r="D69" s="3" t="s">
        <v>153</v>
      </c>
      <c r="E69" s="3" t="s">
        <v>85</v>
      </c>
      <c r="F69" s="3" t="s">
        <v>23</v>
      </c>
      <c r="G69" s="1">
        <v>35434</v>
      </c>
      <c r="H69" s="3" t="s">
        <v>17</v>
      </c>
      <c r="I69" s="2">
        <v>82</v>
      </c>
      <c r="J69" s="56">
        <v>1.6165</v>
      </c>
      <c r="K69" s="3">
        <v>60</v>
      </c>
      <c r="L69" s="3">
        <v>67.5</v>
      </c>
      <c r="M69" s="76">
        <v>72.5</v>
      </c>
      <c r="N69" s="3"/>
      <c r="O69" s="60">
        <f>L69</f>
        <v>67.5</v>
      </c>
      <c r="P69" s="56">
        <f t="shared" si="2"/>
        <v>109.11375000000001</v>
      </c>
      <c r="Q69" s="31"/>
      <c r="S69" s="15"/>
    </row>
    <row r="70" spans="1:17" ht="12.75">
      <c r="A70" s="30">
        <v>12</v>
      </c>
      <c r="B70" s="3">
        <v>1</v>
      </c>
      <c r="C70" s="3">
        <v>82.5</v>
      </c>
      <c r="D70" s="3" t="s">
        <v>157</v>
      </c>
      <c r="E70" s="3" t="s">
        <v>122</v>
      </c>
      <c r="F70" s="3" t="s">
        <v>23</v>
      </c>
      <c r="G70" s="1">
        <v>34374</v>
      </c>
      <c r="H70" s="3" t="s">
        <v>15</v>
      </c>
      <c r="I70" s="2">
        <v>82.1</v>
      </c>
      <c r="J70" s="56">
        <v>1.4521</v>
      </c>
      <c r="K70" s="3">
        <v>125</v>
      </c>
      <c r="L70" s="3">
        <v>130</v>
      </c>
      <c r="M70" s="3">
        <v>132.5</v>
      </c>
      <c r="N70" s="3"/>
      <c r="O70" s="60">
        <f>M70</f>
        <v>132.5</v>
      </c>
      <c r="P70" s="56">
        <f t="shared" si="2"/>
        <v>192.40324999999999</v>
      </c>
      <c r="Q70" s="31"/>
    </row>
    <row r="71" spans="1:19" ht="12.75">
      <c r="A71" s="30">
        <v>5</v>
      </c>
      <c r="B71" s="3">
        <v>2</v>
      </c>
      <c r="C71" s="3">
        <v>82.5</v>
      </c>
      <c r="D71" s="3" t="s">
        <v>156</v>
      </c>
      <c r="E71" s="3" t="s">
        <v>141</v>
      </c>
      <c r="F71" s="3" t="s">
        <v>23</v>
      </c>
      <c r="G71" s="1">
        <v>34246</v>
      </c>
      <c r="H71" s="3" t="s">
        <v>15</v>
      </c>
      <c r="I71" s="2">
        <v>81.5</v>
      </c>
      <c r="J71" s="56">
        <v>1.4577</v>
      </c>
      <c r="K71" s="3">
        <v>125</v>
      </c>
      <c r="L71" s="76">
        <v>132.5</v>
      </c>
      <c r="M71" s="76">
        <v>132.5</v>
      </c>
      <c r="N71" s="3"/>
      <c r="O71" s="60">
        <f>K71</f>
        <v>125</v>
      </c>
      <c r="P71" s="56">
        <f t="shared" si="2"/>
        <v>182.2125</v>
      </c>
      <c r="Q71" s="31"/>
      <c r="S71" s="15"/>
    </row>
    <row r="72" spans="1:17" ht="12.75">
      <c r="A72" s="30">
        <v>12</v>
      </c>
      <c r="B72" s="3">
        <v>1</v>
      </c>
      <c r="C72" s="3">
        <v>90</v>
      </c>
      <c r="D72" s="3" t="s">
        <v>169</v>
      </c>
      <c r="E72" s="3" t="s">
        <v>85</v>
      </c>
      <c r="F72" s="3" t="s">
        <v>23</v>
      </c>
      <c r="G72" s="1">
        <v>32343</v>
      </c>
      <c r="H72" s="3" t="s">
        <v>18</v>
      </c>
      <c r="I72" s="2">
        <v>87.7</v>
      </c>
      <c r="J72" s="56">
        <v>1.3126</v>
      </c>
      <c r="K72" s="3">
        <v>157.5</v>
      </c>
      <c r="L72" s="3">
        <v>160</v>
      </c>
      <c r="M72" s="104">
        <v>165</v>
      </c>
      <c r="N72" s="3"/>
      <c r="O72" s="60">
        <f>L72</f>
        <v>160</v>
      </c>
      <c r="P72" s="56">
        <f t="shared" si="2"/>
        <v>210.016</v>
      </c>
      <c r="Q72" s="31"/>
    </row>
    <row r="73" spans="1:17" ht="12.75">
      <c r="A73" s="30">
        <v>5</v>
      </c>
      <c r="B73" s="3">
        <v>2</v>
      </c>
      <c r="C73" s="3">
        <v>90</v>
      </c>
      <c r="D73" s="3" t="s">
        <v>165</v>
      </c>
      <c r="E73" s="3" t="s">
        <v>85</v>
      </c>
      <c r="F73" s="3" t="s">
        <v>23</v>
      </c>
      <c r="G73" s="1">
        <v>33481</v>
      </c>
      <c r="H73" s="3" t="s">
        <v>18</v>
      </c>
      <c r="I73" s="2">
        <v>89.9</v>
      </c>
      <c r="J73" s="56">
        <v>1.3309</v>
      </c>
      <c r="K73" s="3">
        <v>135</v>
      </c>
      <c r="L73" s="3">
        <v>145</v>
      </c>
      <c r="M73" s="104">
        <v>150</v>
      </c>
      <c r="N73" s="3"/>
      <c r="O73" s="60">
        <f>L73</f>
        <v>145</v>
      </c>
      <c r="P73" s="56">
        <f t="shared" si="2"/>
        <v>192.9805</v>
      </c>
      <c r="Q73" s="31"/>
    </row>
    <row r="74" spans="1:17" ht="12.75">
      <c r="A74" s="30">
        <v>3</v>
      </c>
      <c r="B74" s="3">
        <v>3</v>
      </c>
      <c r="C74" s="3">
        <v>90</v>
      </c>
      <c r="D74" s="3" t="s">
        <v>255</v>
      </c>
      <c r="E74" s="3" t="s">
        <v>97</v>
      </c>
      <c r="F74" s="3" t="s">
        <v>23</v>
      </c>
      <c r="G74" s="1">
        <v>33313</v>
      </c>
      <c r="H74" s="3" t="s">
        <v>18</v>
      </c>
      <c r="I74" s="2">
        <v>88.4</v>
      </c>
      <c r="J74" s="56">
        <v>1.3303</v>
      </c>
      <c r="K74" s="104">
        <v>127.5</v>
      </c>
      <c r="L74" s="3">
        <v>127.5</v>
      </c>
      <c r="M74" s="104">
        <v>130</v>
      </c>
      <c r="N74" s="3"/>
      <c r="O74" s="60">
        <f>L74</f>
        <v>127.5</v>
      </c>
      <c r="P74" s="56">
        <f t="shared" si="2"/>
        <v>169.61325</v>
      </c>
      <c r="Q74" s="31"/>
    </row>
    <row r="75" spans="1:17" ht="12.75">
      <c r="A75" s="30">
        <v>2</v>
      </c>
      <c r="B75" s="3">
        <v>4</v>
      </c>
      <c r="C75" s="3">
        <v>90</v>
      </c>
      <c r="D75" s="3" t="s">
        <v>258</v>
      </c>
      <c r="E75" s="3" t="s">
        <v>122</v>
      </c>
      <c r="F75" s="3" t="s">
        <v>23</v>
      </c>
      <c r="G75" s="1">
        <v>32356</v>
      </c>
      <c r="H75" s="3" t="s">
        <v>18</v>
      </c>
      <c r="I75" s="2">
        <v>89</v>
      </c>
      <c r="J75" s="56">
        <v>1.3001</v>
      </c>
      <c r="K75" s="3">
        <v>92.5</v>
      </c>
      <c r="L75" s="104">
        <v>97.5</v>
      </c>
      <c r="M75" s="3">
        <v>97.5</v>
      </c>
      <c r="N75" s="3"/>
      <c r="O75" s="60">
        <v>97.5</v>
      </c>
      <c r="P75" s="56">
        <f t="shared" si="2"/>
        <v>126.75975</v>
      </c>
      <c r="Q75" s="31"/>
    </row>
    <row r="76" spans="1:17" ht="12.75">
      <c r="A76" s="30">
        <v>12</v>
      </c>
      <c r="B76" s="3">
        <v>1</v>
      </c>
      <c r="C76" s="3">
        <v>90</v>
      </c>
      <c r="D76" s="3" t="s">
        <v>174</v>
      </c>
      <c r="E76" s="3" t="s">
        <v>85</v>
      </c>
      <c r="F76" s="3" t="s">
        <v>23</v>
      </c>
      <c r="G76" s="1">
        <v>26336</v>
      </c>
      <c r="H76" s="3" t="s">
        <v>25</v>
      </c>
      <c r="I76" s="2">
        <v>87.5</v>
      </c>
      <c r="J76" s="56">
        <v>1.3126</v>
      </c>
      <c r="K76" s="3">
        <v>180</v>
      </c>
      <c r="L76" s="104">
        <v>190</v>
      </c>
      <c r="M76" s="104">
        <v>190</v>
      </c>
      <c r="N76" s="3"/>
      <c r="O76" s="60">
        <f>K76</f>
        <v>180</v>
      </c>
      <c r="P76" s="56">
        <f t="shared" si="2"/>
        <v>236.268</v>
      </c>
      <c r="Q76" s="31"/>
    </row>
    <row r="77" spans="1:17" ht="12.75">
      <c r="A77" s="30">
        <v>5</v>
      </c>
      <c r="B77" s="3">
        <v>2</v>
      </c>
      <c r="C77" s="3">
        <v>90</v>
      </c>
      <c r="D77" s="3" t="s">
        <v>257</v>
      </c>
      <c r="E77" s="3" t="s">
        <v>85</v>
      </c>
      <c r="F77" s="3" t="s">
        <v>23</v>
      </c>
      <c r="G77" s="1">
        <v>25370</v>
      </c>
      <c r="H77" s="3" t="s">
        <v>25</v>
      </c>
      <c r="I77" s="2">
        <v>88.2</v>
      </c>
      <c r="J77" s="56">
        <v>1.3202</v>
      </c>
      <c r="K77" s="3">
        <v>132.5</v>
      </c>
      <c r="L77" s="3">
        <v>137.5</v>
      </c>
      <c r="M77" s="104">
        <v>140</v>
      </c>
      <c r="N77" s="3"/>
      <c r="O77" s="60">
        <f>L77</f>
        <v>137.5</v>
      </c>
      <c r="P77" s="56">
        <f t="shared" si="2"/>
        <v>181.5275</v>
      </c>
      <c r="Q77" s="31"/>
    </row>
    <row r="78" spans="1:17" ht="12.75">
      <c r="A78" s="30">
        <v>12</v>
      </c>
      <c r="B78" s="3">
        <v>1</v>
      </c>
      <c r="C78" s="3">
        <v>90</v>
      </c>
      <c r="D78" s="3" t="s">
        <v>163</v>
      </c>
      <c r="E78" s="3" t="s">
        <v>97</v>
      </c>
      <c r="F78" s="3" t="s">
        <v>23</v>
      </c>
      <c r="G78" s="1">
        <v>22507</v>
      </c>
      <c r="H78" s="3" t="s">
        <v>164</v>
      </c>
      <c r="I78" s="2">
        <v>90</v>
      </c>
      <c r="J78" s="56">
        <v>1.5157</v>
      </c>
      <c r="K78" s="3">
        <v>135</v>
      </c>
      <c r="L78" s="3">
        <v>140</v>
      </c>
      <c r="M78" s="104">
        <v>145</v>
      </c>
      <c r="N78" s="3"/>
      <c r="O78" s="60">
        <v>140</v>
      </c>
      <c r="P78" s="56">
        <f t="shared" si="2"/>
        <v>212.198</v>
      </c>
      <c r="Q78" s="31"/>
    </row>
    <row r="79" spans="1:17" ht="12.75">
      <c r="A79" s="30">
        <v>12</v>
      </c>
      <c r="B79" s="3">
        <v>1</v>
      </c>
      <c r="C79" s="3">
        <v>90</v>
      </c>
      <c r="D79" s="3" t="s">
        <v>199</v>
      </c>
      <c r="E79" s="3" t="s">
        <v>85</v>
      </c>
      <c r="F79" s="3" t="s">
        <v>23</v>
      </c>
      <c r="G79" s="1">
        <v>16850</v>
      </c>
      <c r="H79" s="3" t="s">
        <v>31</v>
      </c>
      <c r="I79" s="2">
        <v>83.2</v>
      </c>
      <c r="J79" s="56">
        <v>2.6104</v>
      </c>
      <c r="K79" s="3">
        <v>125</v>
      </c>
      <c r="L79" s="3">
        <v>130</v>
      </c>
      <c r="M79" s="104">
        <v>0</v>
      </c>
      <c r="N79" s="3"/>
      <c r="O79" s="60">
        <v>130</v>
      </c>
      <c r="P79" s="56">
        <f t="shared" si="2"/>
        <v>339.352</v>
      </c>
      <c r="Q79" s="31" t="s">
        <v>426</v>
      </c>
    </row>
    <row r="80" spans="1:17" ht="12.75">
      <c r="A80" s="30">
        <v>12</v>
      </c>
      <c r="B80" s="3">
        <v>1</v>
      </c>
      <c r="C80" s="3">
        <v>90</v>
      </c>
      <c r="D80" s="3" t="s">
        <v>174</v>
      </c>
      <c r="E80" s="3" t="s">
        <v>85</v>
      </c>
      <c r="F80" s="3" t="s">
        <v>23</v>
      </c>
      <c r="G80" s="1">
        <v>26336</v>
      </c>
      <c r="H80" s="3" t="s">
        <v>14</v>
      </c>
      <c r="I80" s="2">
        <v>87.5</v>
      </c>
      <c r="J80" s="56">
        <v>1.3126</v>
      </c>
      <c r="K80" s="3">
        <v>180</v>
      </c>
      <c r="L80" s="104">
        <v>190</v>
      </c>
      <c r="M80" s="104">
        <v>190</v>
      </c>
      <c r="N80" s="3"/>
      <c r="O80" s="60">
        <f>K80</f>
        <v>180</v>
      </c>
      <c r="P80" s="56">
        <f aca="true" t="shared" si="3" ref="P80:P111">O80*J80</f>
        <v>236.268</v>
      </c>
      <c r="Q80" s="31"/>
    </row>
    <row r="81" spans="1:17" ht="12.75">
      <c r="A81" s="30">
        <v>5</v>
      </c>
      <c r="B81" s="3">
        <v>2</v>
      </c>
      <c r="C81" s="3">
        <v>90</v>
      </c>
      <c r="D81" s="3" t="s">
        <v>170</v>
      </c>
      <c r="E81" s="3" t="s">
        <v>97</v>
      </c>
      <c r="F81" s="3" t="s">
        <v>23</v>
      </c>
      <c r="G81" s="1">
        <v>30296</v>
      </c>
      <c r="H81" s="3" t="s">
        <v>14</v>
      </c>
      <c r="I81" s="2">
        <v>87.7</v>
      </c>
      <c r="J81" s="56">
        <v>1.3126</v>
      </c>
      <c r="K81" s="3">
        <v>155</v>
      </c>
      <c r="L81" s="3">
        <v>162.5</v>
      </c>
      <c r="M81" s="3">
        <v>165</v>
      </c>
      <c r="N81" s="3"/>
      <c r="O81" s="60">
        <f>M81</f>
        <v>165</v>
      </c>
      <c r="P81" s="56">
        <f t="shared" si="3"/>
        <v>216.579</v>
      </c>
      <c r="Q81" s="31"/>
    </row>
    <row r="82" spans="1:17" ht="12.75">
      <c r="A82" s="30">
        <v>3</v>
      </c>
      <c r="B82" s="3">
        <v>3</v>
      </c>
      <c r="C82" s="3">
        <v>90</v>
      </c>
      <c r="D82" s="3" t="s">
        <v>172</v>
      </c>
      <c r="E82" s="3" t="s">
        <v>97</v>
      </c>
      <c r="F82" s="3" t="s">
        <v>23</v>
      </c>
      <c r="G82" s="1">
        <v>28131</v>
      </c>
      <c r="H82" s="3" t="s">
        <v>14</v>
      </c>
      <c r="I82" s="2">
        <v>88.8</v>
      </c>
      <c r="J82" s="56">
        <v>1.3001</v>
      </c>
      <c r="K82" s="3">
        <v>155</v>
      </c>
      <c r="L82" s="3">
        <v>165</v>
      </c>
      <c r="M82" s="104">
        <v>167.5</v>
      </c>
      <c r="N82" s="3"/>
      <c r="O82" s="60">
        <f>L82</f>
        <v>165</v>
      </c>
      <c r="P82" s="56">
        <f t="shared" si="3"/>
        <v>214.5165</v>
      </c>
      <c r="Q82" s="31"/>
    </row>
    <row r="83" spans="1:17" ht="12.75">
      <c r="A83" s="30">
        <v>2</v>
      </c>
      <c r="B83" s="3">
        <v>4</v>
      </c>
      <c r="C83" s="3">
        <v>90</v>
      </c>
      <c r="D83" s="3" t="s">
        <v>171</v>
      </c>
      <c r="E83" s="3" t="s">
        <v>85</v>
      </c>
      <c r="F83" s="3" t="s">
        <v>23</v>
      </c>
      <c r="G83" s="1">
        <v>28963</v>
      </c>
      <c r="H83" s="3" t="s">
        <v>14</v>
      </c>
      <c r="I83" s="2">
        <v>88.4</v>
      </c>
      <c r="J83" s="56">
        <v>1.3042</v>
      </c>
      <c r="K83" s="3">
        <v>160</v>
      </c>
      <c r="L83" s="104">
        <v>165</v>
      </c>
      <c r="M83" s="104">
        <v>165</v>
      </c>
      <c r="N83" s="3"/>
      <c r="O83" s="60">
        <f>K83</f>
        <v>160</v>
      </c>
      <c r="P83" s="56">
        <f t="shared" si="3"/>
        <v>208.672</v>
      </c>
      <c r="Q83" s="31"/>
    </row>
    <row r="84" spans="1:17" ht="12.75">
      <c r="A84" s="30">
        <v>1</v>
      </c>
      <c r="B84" s="3">
        <v>5</v>
      </c>
      <c r="C84" s="3">
        <v>90</v>
      </c>
      <c r="D84" s="3" t="s">
        <v>168</v>
      </c>
      <c r="E84" s="3" t="s">
        <v>85</v>
      </c>
      <c r="F84" s="3" t="s">
        <v>23</v>
      </c>
      <c r="G84" s="1">
        <v>29817</v>
      </c>
      <c r="H84" s="3" t="s">
        <v>14</v>
      </c>
      <c r="I84" s="2">
        <v>86.8</v>
      </c>
      <c r="J84" s="56">
        <v>1.3214</v>
      </c>
      <c r="K84" s="3">
        <v>155</v>
      </c>
      <c r="L84" s="104">
        <v>160</v>
      </c>
      <c r="M84" s="104">
        <v>160</v>
      </c>
      <c r="N84" s="3"/>
      <c r="O84" s="60">
        <f>K84</f>
        <v>155</v>
      </c>
      <c r="P84" s="56">
        <f t="shared" si="3"/>
        <v>204.81699999999998</v>
      </c>
      <c r="Q84" s="31"/>
    </row>
    <row r="85" spans="1:17" ht="12.75">
      <c r="A85" s="30">
        <v>0</v>
      </c>
      <c r="B85" s="3">
        <v>6</v>
      </c>
      <c r="C85" s="3">
        <v>90</v>
      </c>
      <c r="D85" s="3" t="s">
        <v>167</v>
      </c>
      <c r="E85" s="3" t="s">
        <v>85</v>
      </c>
      <c r="F85" s="3" t="s">
        <v>23</v>
      </c>
      <c r="G85" s="1">
        <v>29443</v>
      </c>
      <c r="H85" s="3" t="s">
        <v>14</v>
      </c>
      <c r="I85" s="2">
        <v>88.5</v>
      </c>
      <c r="J85" s="56">
        <v>1.3042</v>
      </c>
      <c r="K85" s="3">
        <v>135</v>
      </c>
      <c r="L85" s="3">
        <v>145</v>
      </c>
      <c r="M85" s="3">
        <v>155</v>
      </c>
      <c r="N85" s="3"/>
      <c r="O85" s="60">
        <f>M85</f>
        <v>155</v>
      </c>
      <c r="P85" s="56">
        <f t="shared" si="3"/>
        <v>202.151</v>
      </c>
      <c r="Q85" s="31"/>
    </row>
    <row r="86" spans="1:17" ht="12.75">
      <c r="A86" s="30">
        <v>0</v>
      </c>
      <c r="B86" s="3">
        <v>7</v>
      </c>
      <c r="C86" s="3">
        <v>90</v>
      </c>
      <c r="D86" s="3" t="s">
        <v>173</v>
      </c>
      <c r="E86" s="3" t="s">
        <v>85</v>
      </c>
      <c r="F86" s="3" t="s">
        <v>23</v>
      </c>
      <c r="G86" s="1">
        <v>28768</v>
      </c>
      <c r="H86" s="3" t="s">
        <v>14</v>
      </c>
      <c r="I86" s="2">
        <v>89.5</v>
      </c>
      <c r="J86" s="56">
        <v>1.2961</v>
      </c>
      <c r="K86" s="3">
        <v>150</v>
      </c>
      <c r="L86" s="104">
        <v>180</v>
      </c>
      <c r="M86" s="104">
        <v>180</v>
      </c>
      <c r="N86" s="3"/>
      <c r="O86" s="60">
        <f>K86</f>
        <v>150</v>
      </c>
      <c r="P86" s="56">
        <f t="shared" si="3"/>
        <v>194.415</v>
      </c>
      <c r="Q86" s="31"/>
    </row>
    <row r="87" spans="1:17" ht="12.75">
      <c r="A87" s="30">
        <v>0</v>
      </c>
      <c r="B87" s="3">
        <v>8</v>
      </c>
      <c r="C87" s="3">
        <v>90</v>
      </c>
      <c r="D87" s="3" t="s">
        <v>260</v>
      </c>
      <c r="E87" s="3" t="s">
        <v>213</v>
      </c>
      <c r="F87" s="3" t="s">
        <v>23</v>
      </c>
      <c r="G87" s="1">
        <v>28531</v>
      </c>
      <c r="H87" s="3" t="s">
        <v>14</v>
      </c>
      <c r="I87" s="2">
        <v>86.2</v>
      </c>
      <c r="J87" s="56">
        <v>1.3258</v>
      </c>
      <c r="K87" s="3">
        <v>120</v>
      </c>
      <c r="L87" s="104">
        <v>125</v>
      </c>
      <c r="M87" s="104">
        <v>125</v>
      </c>
      <c r="N87" s="3"/>
      <c r="O87" s="60">
        <v>120</v>
      </c>
      <c r="P87" s="56">
        <f t="shared" si="3"/>
        <v>159.096</v>
      </c>
      <c r="Q87" s="31"/>
    </row>
    <row r="88" spans="1:17" ht="12.75">
      <c r="A88" s="30">
        <v>0</v>
      </c>
      <c r="B88" s="3" t="s">
        <v>27</v>
      </c>
      <c r="C88" s="3">
        <v>90</v>
      </c>
      <c r="D88" s="3" t="s">
        <v>166</v>
      </c>
      <c r="E88" s="3" t="s">
        <v>85</v>
      </c>
      <c r="F88" s="3" t="s">
        <v>23</v>
      </c>
      <c r="G88" s="1">
        <v>31545</v>
      </c>
      <c r="H88" s="3" t="s">
        <v>14</v>
      </c>
      <c r="I88" s="2">
        <v>88</v>
      </c>
      <c r="J88" s="56">
        <v>1.3084</v>
      </c>
      <c r="K88" s="104">
        <v>145</v>
      </c>
      <c r="L88" s="104">
        <v>155</v>
      </c>
      <c r="M88" s="104">
        <v>155</v>
      </c>
      <c r="N88" s="3"/>
      <c r="O88" s="60">
        <v>0</v>
      </c>
      <c r="P88" s="56">
        <f t="shared" si="3"/>
        <v>0</v>
      </c>
      <c r="Q88" s="31"/>
    </row>
    <row r="89" spans="1:17" ht="12.75">
      <c r="A89" s="30">
        <v>12</v>
      </c>
      <c r="B89" s="3">
        <v>1</v>
      </c>
      <c r="C89" s="3">
        <v>90</v>
      </c>
      <c r="D89" s="3" t="s">
        <v>259</v>
      </c>
      <c r="E89" s="3" t="s">
        <v>88</v>
      </c>
      <c r="F89" s="3" t="s">
        <v>23</v>
      </c>
      <c r="G89" s="1">
        <v>35224</v>
      </c>
      <c r="H89" s="3" t="s">
        <v>17</v>
      </c>
      <c r="I89" s="2">
        <v>83.6</v>
      </c>
      <c r="J89" s="56">
        <v>1.5983</v>
      </c>
      <c r="K89" s="3">
        <v>110</v>
      </c>
      <c r="L89" s="3">
        <v>115</v>
      </c>
      <c r="M89" s="3">
        <v>120</v>
      </c>
      <c r="N89" s="3"/>
      <c r="O89" s="60">
        <v>120</v>
      </c>
      <c r="P89" s="56">
        <f t="shared" si="3"/>
        <v>191.796</v>
      </c>
      <c r="Q89" s="31"/>
    </row>
    <row r="90" spans="1:17" ht="12.75">
      <c r="A90" s="30">
        <v>12</v>
      </c>
      <c r="B90" s="3">
        <v>1</v>
      </c>
      <c r="C90" s="3">
        <v>90</v>
      </c>
      <c r="D90" s="3" t="s">
        <v>256</v>
      </c>
      <c r="E90" s="3" t="s">
        <v>85</v>
      </c>
      <c r="F90" s="3" t="s">
        <v>23</v>
      </c>
      <c r="G90" s="1">
        <v>34421</v>
      </c>
      <c r="H90" s="3" t="s">
        <v>16</v>
      </c>
      <c r="I90" s="2">
        <v>87</v>
      </c>
      <c r="J90" s="56">
        <v>1.4233</v>
      </c>
      <c r="K90" s="3">
        <v>102.5</v>
      </c>
      <c r="L90" s="3">
        <v>110</v>
      </c>
      <c r="M90" s="3">
        <v>115</v>
      </c>
      <c r="N90" s="3"/>
      <c r="O90" s="60">
        <f>M90</f>
        <v>115</v>
      </c>
      <c r="P90" s="56">
        <f t="shared" si="3"/>
        <v>163.6795</v>
      </c>
      <c r="Q90" s="31"/>
    </row>
    <row r="91" spans="1:17" ht="12.75">
      <c r="A91" s="30">
        <v>12</v>
      </c>
      <c r="B91" s="3">
        <v>1</v>
      </c>
      <c r="C91" s="3">
        <v>90</v>
      </c>
      <c r="D91" s="3" t="s">
        <v>261</v>
      </c>
      <c r="E91" s="3" t="s">
        <v>87</v>
      </c>
      <c r="F91" s="3" t="s">
        <v>23</v>
      </c>
      <c r="G91" s="1">
        <v>34170</v>
      </c>
      <c r="H91" s="3" t="s">
        <v>15</v>
      </c>
      <c r="I91" s="2">
        <v>86</v>
      </c>
      <c r="J91" s="56">
        <v>1.4054</v>
      </c>
      <c r="K91" s="3">
        <v>132.5</v>
      </c>
      <c r="L91" s="104">
        <v>137.5</v>
      </c>
      <c r="M91" s="104">
        <v>142.5</v>
      </c>
      <c r="N91" s="3"/>
      <c r="O91" s="60">
        <v>132.5</v>
      </c>
      <c r="P91" s="56">
        <f t="shared" si="3"/>
        <v>186.2155</v>
      </c>
      <c r="Q91" s="31"/>
    </row>
    <row r="92" spans="1:17" ht="12.75">
      <c r="A92" s="30">
        <v>12</v>
      </c>
      <c r="B92" s="3">
        <v>1</v>
      </c>
      <c r="C92" s="3">
        <v>100</v>
      </c>
      <c r="D92" s="3" t="s">
        <v>198</v>
      </c>
      <c r="E92" s="3" t="s">
        <v>85</v>
      </c>
      <c r="F92" s="3" t="s">
        <v>23</v>
      </c>
      <c r="G92" s="1">
        <v>32376</v>
      </c>
      <c r="H92" s="3" t="s">
        <v>18</v>
      </c>
      <c r="I92" s="2">
        <v>100</v>
      </c>
      <c r="J92" s="56">
        <v>1.2225</v>
      </c>
      <c r="K92" s="3">
        <v>170</v>
      </c>
      <c r="L92" s="3">
        <v>180</v>
      </c>
      <c r="M92" s="76">
        <v>187.5</v>
      </c>
      <c r="N92" s="3"/>
      <c r="O92" s="60">
        <f>L92</f>
        <v>180</v>
      </c>
      <c r="P92" s="56">
        <f t="shared" si="3"/>
        <v>220.04999999999998</v>
      </c>
      <c r="Q92" s="31"/>
    </row>
    <row r="93" spans="1:17" ht="12.75">
      <c r="A93" s="30">
        <v>5</v>
      </c>
      <c r="B93" s="3">
        <v>2</v>
      </c>
      <c r="C93" s="3">
        <v>100</v>
      </c>
      <c r="D93" s="3" t="s">
        <v>190</v>
      </c>
      <c r="E93" s="3" t="s">
        <v>314</v>
      </c>
      <c r="F93" s="3" t="s">
        <v>23</v>
      </c>
      <c r="G93" s="1">
        <v>32644</v>
      </c>
      <c r="H93" s="3" t="s">
        <v>18</v>
      </c>
      <c r="I93" s="2">
        <v>99.6</v>
      </c>
      <c r="J93" s="56">
        <v>1.2347</v>
      </c>
      <c r="K93" s="76">
        <v>152.5</v>
      </c>
      <c r="L93" s="3">
        <v>162.5</v>
      </c>
      <c r="M93" s="76">
        <v>167.5</v>
      </c>
      <c r="N93" s="3"/>
      <c r="O93" s="60">
        <f>L93</f>
        <v>162.5</v>
      </c>
      <c r="P93" s="56">
        <f t="shared" si="3"/>
        <v>200.63875</v>
      </c>
      <c r="Q93" s="31"/>
    </row>
    <row r="94" spans="1:17" ht="12.75">
      <c r="A94" s="30">
        <v>3</v>
      </c>
      <c r="B94" s="3">
        <v>3</v>
      </c>
      <c r="C94" s="3">
        <v>100</v>
      </c>
      <c r="D94" s="3" t="s">
        <v>180</v>
      </c>
      <c r="E94" s="3" t="s">
        <v>97</v>
      </c>
      <c r="F94" s="3" t="s">
        <v>23</v>
      </c>
      <c r="G94" s="1">
        <v>33320</v>
      </c>
      <c r="H94" s="3" t="s">
        <v>18</v>
      </c>
      <c r="I94" s="2">
        <v>93.9</v>
      </c>
      <c r="J94" s="56">
        <v>1.2849</v>
      </c>
      <c r="K94" s="3">
        <v>130</v>
      </c>
      <c r="L94" s="3">
        <v>135</v>
      </c>
      <c r="M94" s="3">
        <v>140</v>
      </c>
      <c r="N94" s="3"/>
      <c r="O94" s="60">
        <f>M94</f>
        <v>140</v>
      </c>
      <c r="P94" s="56">
        <f t="shared" si="3"/>
        <v>179.886</v>
      </c>
      <c r="Q94" s="31"/>
    </row>
    <row r="95" spans="1:17" ht="12.75">
      <c r="A95" s="30">
        <v>12</v>
      </c>
      <c r="B95" s="3">
        <v>1</v>
      </c>
      <c r="C95" s="3">
        <v>100</v>
      </c>
      <c r="D95" s="3" t="s">
        <v>194</v>
      </c>
      <c r="E95" s="3" t="s">
        <v>195</v>
      </c>
      <c r="F95" s="3" t="s">
        <v>23</v>
      </c>
      <c r="G95" s="1">
        <v>25249</v>
      </c>
      <c r="H95" s="3" t="s">
        <v>25</v>
      </c>
      <c r="I95" s="2">
        <v>99.8</v>
      </c>
      <c r="J95" s="56">
        <v>1.2445</v>
      </c>
      <c r="K95" s="3">
        <v>165</v>
      </c>
      <c r="L95" s="3">
        <v>170</v>
      </c>
      <c r="M95" s="76">
        <v>175</v>
      </c>
      <c r="N95" s="3"/>
      <c r="O95" s="60">
        <f>L95</f>
        <v>170</v>
      </c>
      <c r="P95" s="56">
        <f t="shared" si="3"/>
        <v>211.565</v>
      </c>
      <c r="Q95" s="31"/>
    </row>
    <row r="96" spans="1:19" ht="12.75">
      <c r="A96" s="30">
        <v>5</v>
      </c>
      <c r="B96" s="3">
        <v>2</v>
      </c>
      <c r="C96" s="3">
        <v>100</v>
      </c>
      <c r="D96" s="3" t="s">
        <v>188</v>
      </c>
      <c r="E96" s="3" t="s">
        <v>97</v>
      </c>
      <c r="F96" s="3" t="s">
        <v>23</v>
      </c>
      <c r="G96" s="1">
        <v>26122</v>
      </c>
      <c r="H96" s="3" t="s">
        <v>25</v>
      </c>
      <c r="I96" s="2">
        <v>97.6</v>
      </c>
      <c r="J96" s="56">
        <v>1.2355</v>
      </c>
      <c r="K96" s="3">
        <v>152.5</v>
      </c>
      <c r="L96" s="3">
        <v>157.5</v>
      </c>
      <c r="M96" s="3">
        <v>162.5</v>
      </c>
      <c r="N96" s="3"/>
      <c r="O96" s="60">
        <f>M96</f>
        <v>162.5</v>
      </c>
      <c r="P96" s="56">
        <f t="shared" si="3"/>
        <v>200.76875</v>
      </c>
      <c r="Q96" s="31"/>
      <c r="S96" s="15"/>
    </row>
    <row r="97" spans="1:17" ht="12.75">
      <c r="A97" s="30">
        <v>3</v>
      </c>
      <c r="B97" s="3">
        <v>3</v>
      </c>
      <c r="C97" s="3">
        <v>100</v>
      </c>
      <c r="D97" s="3" t="s">
        <v>186</v>
      </c>
      <c r="E97" s="3" t="s">
        <v>304</v>
      </c>
      <c r="F97" s="3" t="s">
        <v>23</v>
      </c>
      <c r="G97" s="1">
        <v>25090</v>
      </c>
      <c r="H97" s="3" t="s">
        <v>25</v>
      </c>
      <c r="I97" s="2">
        <v>95.5</v>
      </c>
      <c r="J97" s="56">
        <v>1.2696</v>
      </c>
      <c r="K97" s="3">
        <v>140</v>
      </c>
      <c r="L97" s="3">
        <v>152.5</v>
      </c>
      <c r="M97" s="3">
        <v>160</v>
      </c>
      <c r="N97" s="3"/>
      <c r="O97" s="60">
        <f>M97</f>
        <v>160</v>
      </c>
      <c r="P97" s="56">
        <f t="shared" si="3"/>
        <v>203.13600000000002</v>
      </c>
      <c r="Q97" s="31"/>
    </row>
    <row r="98" spans="1:17" ht="12.75">
      <c r="A98" s="30">
        <v>12</v>
      </c>
      <c r="B98" s="3">
        <v>1</v>
      </c>
      <c r="C98" s="3">
        <v>100</v>
      </c>
      <c r="D98" s="3" t="s">
        <v>192</v>
      </c>
      <c r="E98" s="3" t="s">
        <v>193</v>
      </c>
      <c r="F98" s="3" t="s">
        <v>23</v>
      </c>
      <c r="G98" s="1">
        <v>24463</v>
      </c>
      <c r="H98" s="3" t="s">
        <v>26</v>
      </c>
      <c r="I98" s="2">
        <v>93.5</v>
      </c>
      <c r="J98" s="56">
        <v>1.3236</v>
      </c>
      <c r="K98" s="3">
        <v>165</v>
      </c>
      <c r="L98" s="3">
        <v>170</v>
      </c>
      <c r="M98" s="3">
        <v>175</v>
      </c>
      <c r="N98" s="3"/>
      <c r="O98" s="60">
        <f>M98</f>
        <v>175</v>
      </c>
      <c r="P98" s="56">
        <f t="shared" si="3"/>
        <v>231.63000000000002</v>
      </c>
      <c r="Q98" s="31"/>
    </row>
    <row r="99" spans="1:19" ht="12.75">
      <c r="A99" s="30">
        <v>5</v>
      </c>
      <c r="B99" s="3">
        <v>2</v>
      </c>
      <c r="C99" s="3">
        <v>100</v>
      </c>
      <c r="D99" s="3" t="s">
        <v>191</v>
      </c>
      <c r="E99" s="3" t="s">
        <v>193</v>
      </c>
      <c r="F99" s="3" t="s">
        <v>23</v>
      </c>
      <c r="G99" s="1">
        <v>24500</v>
      </c>
      <c r="H99" s="3" t="s">
        <v>26</v>
      </c>
      <c r="I99" s="2">
        <v>99.1</v>
      </c>
      <c r="J99" s="56">
        <v>1.2864</v>
      </c>
      <c r="K99" s="3">
        <v>157.5</v>
      </c>
      <c r="L99" s="3">
        <v>162.5</v>
      </c>
      <c r="M99" s="76">
        <v>170</v>
      </c>
      <c r="N99" s="3"/>
      <c r="O99" s="60">
        <f>L99</f>
        <v>162.5</v>
      </c>
      <c r="P99" s="56">
        <f t="shared" si="3"/>
        <v>209.04</v>
      </c>
      <c r="Q99" s="31"/>
      <c r="S99" s="15"/>
    </row>
    <row r="100" spans="1:19" ht="12.75">
      <c r="A100" s="30">
        <v>3</v>
      </c>
      <c r="B100" s="3">
        <v>3</v>
      </c>
      <c r="C100" s="3">
        <v>100</v>
      </c>
      <c r="D100" s="3" t="s">
        <v>179</v>
      </c>
      <c r="E100" s="3" t="s">
        <v>97</v>
      </c>
      <c r="F100" s="3" t="s">
        <v>23</v>
      </c>
      <c r="G100" s="1">
        <v>23463</v>
      </c>
      <c r="H100" s="3" t="s">
        <v>26</v>
      </c>
      <c r="I100" s="2">
        <v>93.3</v>
      </c>
      <c r="J100" s="56">
        <v>1.3502</v>
      </c>
      <c r="K100" s="3">
        <v>130</v>
      </c>
      <c r="L100" s="76">
        <v>135</v>
      </c>
      <c r="M100" s="3">
        <v>135</v>
      </c>
      <c r="N100" s="3"/>
      <c r="O100" s="60">
        <f>M100</f>
        <v>135</v>
      </c>
      <c r="P100" s="56">
        <f t="shared" si="3"/>
        <v>182.27700000000002</v>
      </c>
      <c r="Q100" s="31"/>
      <c r="S100" s="15"/>
    </row>
    <row r="101" spans="1:17" ht="12.75">
      <c r="A101" s="30">
        <v>12</v>
      </c>
      <c r="B101" s="3">
        <v>1</v>
      </c>
      <c r="C101" s="3">
        <v>100</v>
      </c>
      <c r="D101" s="3" t="s">
        <v>185</v>
      </c>
      <c r="E101" s="3" t="s">
        <v>97</v>
      </c>
      <c r="F101" s="3" t="s">
        <v>23</v>
      </c>
      <c r="G101" s="1">
        <v>20305</v>
      </c>
      <c r="H101" s="3" t="s">
        <v>24</v>
      </c>
      <c r="I101" s="2">
        <v>98.1</v>
      </c>
      <c r="J101" s="56">
        <v>1.7629</v>
      </c>
      <c r="K101" s="3">
        <v>135</v>
      </c>
      <c r="L101" s="3">
        <v>142.5</v>
      </c>
      <c r="M101" s="76">
        <v>150</v>
      </c>
      <c r="N101" s="3"/>
      <c r="O101" s="60">
        <f>L101</f>
        <v>142.5</v>
      </c>
      <c r="P101" s="56">
        <f t="shared" si="3"/>
        <v>251.21325</v>
      </c>
      <c r="Q101" s="31"/>
    </row>
    <row r="102" spans="1:19" ht="12.75">
      <c r="A102" s="30">
        <v>12</v>
      </c>
      <c r="B102" s="3">
        <v>1</v>
      </c>
      <c r="C102" s="3">
        <v>100</v>
      </c>
      <c r="D102" s="3" t="s">
        <v>175</v>
      </c>
      <c r="E102" s="3" t="s">
        <v>176</v>
      </c>
      <c r="F102" s="3" t="s">
        <v>23</v>
      </c>
      <c r="G102" s="1">
        <v>15141</v>
      </c>
      <c r="H102" s="3" t="s">
        <v>136</v>
      </c>
      <c r="I102" s="2">
        <v>97.1</v>
      </c>
      <c r="J102" s="56">
        <v>2.5534</v>
      </c>
      <c r="K102" s="3">
        <v>110</v>
      </c>
      <c r="L102" s="3">
        <v>112.5</v>
      </c>
      <c r="M102" s="3">
        <v>115</v>
      </c>
      <c r="N102" s="3"/>
      <c r="O102" s="60">
        <f>M102</f>
        <v>115</v>
      </c>
      <c r="P102" s="56">
        <f t="shared" si="3"/>
        <v>293.64099999999996</v>
      </c>
      <c r="Q102" s="31"/>
      <c r="S102" s="15"/>
    </row>
    <row r="103" spans="1:17" ht="12.75">
      <c r="A103" s="30">
        <v>12</v>
      </c>
      <c r="B103" s="3">
        <v>1</v>
      </c>
      <c r="C103" s="3">
        <v>100</v>
      </c>
      <c r="D103" s="3" t="s">
        <v>197</v>
      </c>
      <c r="E103" s="3" t="s">
        <v>122</v>
      </c>
      <c r="F103" s="3" t="s">
        <v>23</v>
      </c>
      <c r="G103" s="1">
        <v>26571</v>
      </c>
      <c r="H103" s="3" t="s">
        <v>14</v>
      </c>
      <c r="I103" s="2">
        <v>99.8</v>
      </c>
      <c r="J103" s="56">
        <v>1.2225</v>
      </c>
      <c r="K103" s="3">
        <v>162.5</v>
      </c>
      <c r="L103" s="3">
        <v>170</v>
      </c>
      <c r="M103" s="3">
        <v>177.5</v>
      </c>
      <c r="N103" s="3"/>
      <c r="O103" s="60">
        <f>M103</f>
        <v>177.5</v>
      </c>
      <c r="P103" s="56">
        <f t="shared" si="3"/>
        <v>216.99374999999998</v>
      </c>
      <c r="Q103" s="31"/>
    </row>
    <row r="104" spans="1:17" ht="12.75">
      <c r="A104" s="30">
        <v>5</v>
      </c>
      <c r="B104" s="3">
        <v>2</v>
      </c>
      <c r="C104" s="3">
        <v>100</v>
      </c>
      <c r="D104" s="3" t="s">
        <v>196</v>
      </c>
      <c r="E104" s="3" t="s">
        <v>85</v>
      </c>
      <c r="F104" s="3" t="s">
        <v>23</v>
      </c>
      <c r="G104" s="1">
        <v>30958</v>
      </c>
      <c r="H104" s="3" t="s">
        <v>14</v>
      </c>
      <c r="I104" s="2">
        <v>98.2</v>
      </c>
      <c r="J104" s="56">
        <v>1.2328</v>
      </c>
      <c r="K104" s="3">
        <v>170</v>
      </c>
      <c r="L104" s="76">
        <v>175</v>
      </c>
      <c r="M104" s="76">
        <v>177.5</v>
      </c>
      <c r="N104" s="3"/>
      <c r="O104" s="60">
        <f>K104</f>
        <v>170</v>
      </c>
      <c r="P104" s="56">
        <f t="shared" si="3"/>
        <v>209.576</v>
      </c>
      <c r="Q104" s="31"/>
    </row>
    <row r="105" spans="1:17" ht="12.75">
      <c r="A105" s="30">
        <v>3</v>
      </c>
      <c r="B105" s="3">
        <v>3</v>
      </c>
      <c r="C105" s="3">
        <v>100</v>
      </c>
      <c r="D105" s="3" t="s">
        <v>189</v>
      </c>
      <c r="E105" s="3" t="s">
        <v>149</v>
      </c>
      <c r="F105" s="3" t="s">
        <v>23</v>
      </c>
      <c r="G105" s="1">
        <v>29522</v>
      </c>
      <c r="H105" s="3" t="s">
        <v>14</v>
      </c>
      <c r="I105" s="2">
        <v>100</v>
      </c>
      <c r="J105" s="56">
        <v>1.2225</v>
      </c>
      <c r="K105" s="3">
        <v>155</v>
      </c>
      <c r="L105" s="3">
        <v>162.5</v>
      </c>
      <c r="M105" s="76">
        <v>165</v>
      </c>
      <c r="N105" s="3"/>
      <c r="O105" s="60">
        <f>L105</f>
        <v>162.5</v>
      </c>
      <c r="P105" s="56">
        <f t="shared" si="3"/>
        <v>198.65625</v>
      </c>
      <c r="Q105" s="31"/>
    </row>
    <row r="106" spans="1:17" ht="12.75">
      <c r="A106" s="30">
        <v>2</v>
      </c>
      <c r="B106" s="3">
        <v>4</v>
      </c>
      <c r="C106" s="3">
        <v>100</v>
      </c>
      <c r="D106" s="3" t="s">
        <v>187</v>
      </c>
      <c r="E106" s="3" t="s">
        <v>85</v>
      </c>
      <c r="F106" s="3" t="s">
        <v>23</v>
      </c>
      <c r="G106" s="1">
        <v>31791</v>
      </c>
      <c r="H106" s="3" t="s">
        <v>14</v>
      </c>
      <c r="I106" s="2">
        <v>100</v>
      </c>
      <c r="J106" s="56">
        <v>1.2225</v>
      </c>
      <c r="K106" s="3">
        <v>145</v>
      </c>
      <c r="L106" s="3">
        <v>155</v>
      </c>
      <c r="M106" s="76">
        <v>162.5</v>
      </c>
      <c r="N106" s="3"/>
      <c r="O106" s="60">
        <f>L106</f>
        <v>155</v>
      </c>
      <c r="P106" s="56">
        <f t="shared" si="3"/>
        <v>189.48749999999998</v>
      </c>
      <c r="Q106" s="31"/>
    </row>
    <row r="107" spans="1:17" ht="12.75">
      <c r="A107" s="30">
        <v>1</v>
      </c>
      <c r="B107" s="3">
        <v>5</v>
      </c>
      <c r="C107" s="3">
        <v>100</v>
      </c>
      <c r="D107" s="3" t="s">
        <v>183</v>
      </c>
      <c r="E107" s="3" t="s">
        <v>184</v>
      </c>
      <c r="F107" s="3" t="s">
        <v>23</v>
      </c>
      <c r="G107" s="1">
        <v>30654</v>
      </c>
      <c r="H107" s="3" t="s">
        <v>14</v>
      </c>
      <c r="I107" s="2">
        <v>100</v>
      </c>
      <c r="J107" s="56">
        <v>1.2225</v>
      </c>
      <c r="K107" s="3">
        <v>135</v>
      </c>
      <c r="L107" s="76">
        <v>142.5</v>
      </c>
      <c r="M107" s="76">
        <v>142.5</v>
      </c>
      <c r="N107" s="3"/>
      <c r="O107" s="60">
        <f>K107</f>
        <v>135</v>
      </c>
      <c r="P107" s="56">
        <f t="shared" si="3"/>
        <v>165.0375</v>
      </c>
      <c r="Q107" s="31"/>
    </row>
    <row r="108" spans="1:17" ht="12.75">
      <c r="A108" s="30">
        <v>0</v>
      </c>
      <c r="B108" s="3">
        <v>6</v>
      </c>
      <c r="C108" s="3">
        <v>100</v>
      </c>
      <c r="D108" s="3" t="s">
        <v>181</v>
      </c>
      <c r="E108" s="3" t="s">
        <v>313</v>
      </c>
      <c r="F108" s="3" t="s">
        <v>182</v>
      </c>
      <c r="G108" s="1">
        <v>27521</v>
      </c>
      <c r="H108" s="3" t="s">
        <v>14</v>
      </c>
      <c r="I108" s="2">
        <v>97.6</v>
      </c>
      <c r="J108" s="56">
        <v>1.2355</v>
      </c>
      <c r="K108" s="3">
        <v>130</v>
      </c>
      <c r="L108" s="76">
        <v>142.5</v>
      </c>
      <c r="M108" s="76">
        <v>142.5</v>
      </c>
      <c r="N108" s="3"/>
      <c r="O108" s="60">
        <f>K108</f>
        <v>130</v>
      </c>
      <c r="P108" s="56">
        <f t="shared" si="3"/>
        <v>160.615</v>
      </c>
      <c r="Q108" s="31"/>
    </row>
    <row r="109" spans="1:17" ht="12.75">
      <c r="A109" s="30">
        <v>12</v>
      </c>
      <c r="B109" s="3">
        <v>1</v>
      </c>
      <c r="C109" s="3">
        <v>100</v>
      </c>
      <c r="D109" s="3" t="s">
        <v>178</v>
      </c>
      <c r="E109" s="3" t="s">
        <v>97</v>
      </c>
      <c r="F109" s="3" t="s">
        <v>23</v>
      </c>
      <c r="G109" s="1">
        <v>34466</v>
      </c>
      <c r="H109" s="3" t="s">
        <v>16</v>
      </c>
      <c r="I109" s="2">
        <v>99</v>
      </c>
      <c r="J109" s="56">
        <v>1.3257</v>
      </c>
      <c r="K109" s="3">
        <v>115</v>
      </c>
      <c r="L109" s="3">
        <v>120</v>
      </c>
      <c r="M109" s="76">
        <v>125</v>
      </c>
      <c r="N109" s="3"/>
      <c r="O109" s="60">
        <f>L109</f>
        <v>120</v>
      </c>
      <c r="P109" s="56">
        <f t="shared" si="3"/>
        <v>159.084</v>
      </c>
      <c r="Q109" s="31"/>
    </row>
    <row r="110" spans="1:17" ht="12.75">
      <c r="A110" s="30">
        <v>5</v>
      </c>
      <c r="B110" s="3">
        <v>2</v>
      </c>
      <c r="C110" s="3">
        <v>100</v>
      </c>
      <c r="D110" s="3" t="s">
        <v>177</v>
      </c>
      <c r="E110" s="3" t="s">
        <v>149</v>
      </c>
      <c r="F110" s="3" t="s">
        <v>23</v>
      </c>
      <c r="G110" s="1">
        <v>34668</v>
      </c>
      <c r="H110" s="3" t="s">
        <v>16</v>
      </c>
      <c r="I110" s="2">
        <v>98.5</v>
      </c>
      <c r="J110" s="56">
        <v>1.3286</v>
      </c>
      <c r="K110" s="3">
        <v>112.5</v>
      </c>
      <c r="L110" s="76">
        <v>117.5</v>
      </c>
      <c r="M110" s="76">
        <v>117.5</v>
      </c>
      <c r="N110" s="3"/>
      <c r="O110" s="60">
        <f>K110</f>
        <v>112.5</v>
      </c>
      <c r="P110" s="56">
        <f t="shared" si="3"/>
        <v>149.4675</v>
      </c>
      <c r="Q110" s="31"/>
    </row>
    <row r="111" spans="1:17" ht="12.75">
      <c r="A111" s="30">
        <v>12</v>
      </c>
      <c r="B111" s="3">
        <v>1</v>
      </c>
      <c r="C111" s="3">
        <v>110</v>
      </c>
      <c r="D111" s="3" t="s">
        <v>79</v>
      </c>
      <c r="E111" s="3" t="s">
        <v>85</v>
      </c>
      <c r="F111" s="3" t="s">
        <v>23</v>
      </c>
      <c r="G111" s="1">
        <v>32431</v>
      </c>
      <c r="H111" s="3" t="s">
        <v>18</v>
      </c>
      <c r="I111" s="2">
        <v>108.1</v>
      </c>
      <c r="J111" s="56">
        <v>1.1885</v>
      </c>
      <c r="K111" s="3">
        <v>160</v>
      </c>
      <c r="L111" s="3">
        <v>167.5</v>
      </c>
      <c r="M111" s="3">
        <v>172.5</v>
      </c>
      <c r="N111" s="3"/>
      <c r="O111" s="60">
        <f>M111</f>
        <v>172.5</v>
      </c>
      <c r="P111" s="56">
        <f t="shared" si="3"/>
        <v>205.01624999999999</v>
      </c>
      <c r="Q111" s="31"/>
    </row>
    <row r="112" spans="1:17" ht="12.75">
      <c r="A112" s="30">
        <v>12</v>
      </c>
      <c r="B112" s="3">
        <v>1</v>
      </c>
      <c r="C112" s="3">
        <v>110</v>
      </c>
      <c r="D112" s="3" t="s">
        <v>217</v>
      </c>
      <c r="E112" s="3" t="s">
        <v>218</v>
      </c>
      <c r="F112" s="3" t="s">
        <v>23</v>
      </c>
      <c r="G112" s="1">
        <v>26110</v>
      </c>
      <c r="H112" s="3" t="s">
        <v>25</v>
      </c>
      <c r="I112" s="2">
        <v>107.4</v>
      </c>
      <c r="J112" s="56">
        <v>1.19</v>
      </c>
      <c r="K112" s="3">
        <v>160</v>
      </c>
      <c r="L112" s="3">
        <v>167.5</v>
      </c>
      <c r="M112" s="3">
        <v>175</v>
      </c>
      <c r="N112" s="3"/>
      <c r="O112" s="60">
        <f>M112</f>
        <v>175</v>
      </c>
      <c r="P112" s="56">
        <f aca="true" t="shared" si="4" ref="P112:P137">O112*J112</f>
        <v>208.25</v>
      </c>
      <c r="Q112" s="31"/>
    </row>
    <row r="113" spans="1:17" ht="12.75">
      <c r="A113" s="30">
        <v>5</v>
      </c>
      <c r="B113" s="3">
        <v>2</v>
      </c>
      <c r="C113" s="3">
        <v>110</v>
      </c>
      <c r="D113" s="3" t="s">
        <v>206</v>
      </c>
      <c r="E113" s="3" t="s">
        <v>85</v>
      </c>
      <c r="F113" s="3" t="s">
        <v>23</v>
      </c>
      <c r="G113" s="1">
        <v>24641</v>
      </c>
      <c r="H113" s="3" t="s">
        <v>25</v>
      </c>
      <c r="I113" s="2">
        <v>107.5</v>
      </c>
      <c r="J113" s="56">
        <v>1.2269</v>
      </c>
      <c r="K113" s="3">
        <v>147.5</v>
      </c>
      <c r="L113" s="3">
        <v>150</v>
      </c>
      <c r="M113" s="104">
        <v>157.5</v>
      </c>
      <c r="N113" s="3"/>
      <c r="O113" s="60">
        <f aca="true" t="shared" si="5" ref="O113:O118">L113</f>
        <v>150</v>
      </c>
      <c r="P113" s="56">
        <f t="shared" si="4"/>
        <v>184.03500000000003</v>
      </c>
      <c r="Q113" s="31"/>
    </row>
    <row r="114" spans="1:17" ht="12.75">
      <c r="A114" s="30">
        <v>3</v>
      </c>
      <c r="B114" s="3">
        <v>3</v>
      </c>
      <c r="C114" s="3">
        <v>110</v>
      </c>
      <c r="D114" s="3" t="s">
        <v>205</v>
      </c>
      <c r="E114" s="3" t="s">
        <v>97</v>
      </c>
      <c r="F114" s="3" t="s">
        <v>23</v>
      </c>
      <c r="G114" s="1">
        <v>25272</v>
      </c>
      <c r="H114" s="3" t="s">
        <v>25</v>
      </c>
      <c r="I114" s="2">
        <v>102.1</v>
      </c>
      <c r="J114" s="56">
        <v>1.233</v>
      </c>
      <c r="K114" s="3">
        <v>140</v>
      </c>
      <c r="L114" s="3">
        <v>147.5</v>
      </c>
      <c r="M114" s="104">
        <v>155</v>
      </c>
      <c r="N114" s="3"/>
      <c r="O114" s="60">
        <f t="shared" si="5"/>
        <v>147.5</v>
      </c>
      <c r="P114" s="56">
        <f t="shared" si="4"/>
        <v>181.8675</v>
      </c>
      <c r="Q114" s="31"/>
    </row>
    <row r="115" spans="1:17" ht="12.75">
      <c r="A115" s="30">
        <v>12</v>
      </c>
      <c r="B115" s="3">
        <v>1</v>
      </c>
      <c r="C115" s="3">
        <v>110</v>
      </c>
      <c r="D115" s="3" t="s">
        <v>202</v>
      </c>
      <c r="E115" s="3" t="s">
        <v>203</v>
      </c>
      <c r="F115" s="3" t="s">
        <v>23</v>
      </c>
      <c r="G115" s="1">
        <v>24004</v>
      </c>
      <c r="H115" s="3" t="s">
        <v>26</v>
      </c>
      <c r="I115" s="2">
        <v>103.8</v>
      </c>
      <c r="J115" s="56">
        <v>1.2863</v>
      </c>
      <c r="K115" s="3">
        <v>135</v>
      </c>
      <c r="L115" s="3">
        <v>140</v>
      </c>
      <c r="M115" s="104">
        <v>145</v>
      </c>
      <c r="N115" s="3"/>
      <c r="O115" s="60">
        <f t="shared" si="5"/>
        <v>140</v>
      </c>
      <c r="P115" s="56">
        <f t="shared" si="4"/>
        <v>180.082</v>
      </c>
      <c r="Q115" s="31"/>
    </row>
    <row r="116" spans="1:17" ht="12.75">
      <c r="A116" s="30">
        <v>5</v>
      </c>
      <c r="B116" s="3">
        <v>2</v>
      </c>
      <c r="C116" s="3">
        <v>110</v>
      </c>
      <c r="D116" s="3" t="s">
        <v>200</v>
      </c>
      <c r="E116" s="3" t="s">
        <v>85</v>
      </c>
      <c r="F116" s="3" t="s">
        <v>23</v>
      </c>
      <c r="G116" s="1">
        <v>22761</v>
      </c>
      <c r="H116" s="3" t="s">
        <v>26</v>
      </c>
      <c r="I116" s="2">
        <v>105.8</v>
      </c>
      <c r="J116" s="56">
        <v>1.3685</v>
      </c>
      <c r="K116" s="3">
        <v>105</v>
      </c>
      <c r="L116" s="3">
        <v>115</v>
      </c>
      <c r="M116" s="104">
        <v>120</v>
      </c>
      <c r="N116" s="3"/>
      <c r="O116" s="60">
        <f t="shared" si="5"/>
        <v>115</v>
      </c>
      <c r="P116" s="56">
        <f t="shared" si="4"/>
        <v>157.3775</v>
      </c>
      <c r="Q116" s="31"/>
    </row>
    <row r="117" spans="1:17" ht="12.75">
      <c r="A117" s="32">
        <v>12</v>
      </c>
      <c r="B117" s="3">
        <v>1</v>
      </c>
      <c r="C117" s="3">
        <v>110</v>
      </c>
      <c r="D117" s="3" t="s">
        <v>215</v>
      </c>
      <c r="E117" s="3" t="s">
        <v>97</v>
      </c>
      <c r="F117" s="3" t="s">
        <v>23</v>
      </c>
      <c r="G117" s="1">
        <v>22214</v>
      </c>
      <c r="H117" s="3" t="s">
        <v>164</v>
      </c>
      <c r="I117" s="2">
        <v>104.9</v>
      </c>
      <c r="J117" s="56">
        <v>1.4442</v>
      </c>
      <c r="K117" s="3">
        <v>160</v>
      </c>
      <c r="L117" s="3">
        <v>165</v>
      </c>
      <c r="M117" s="104">
        <v>170</v>
      </c>
      <c r="N117" s="3"/>
      <c r="O117" s="60">
        <f t="shared" si="5"/>
        <v>165</v>
      </c>
      <c r="P117" s="56">
        <f t="shared" si="4"/>
        <v>238.29299999999998</v>
      </c>
      <c r="Q117" s="31"/>
    </row>
    <row r="118" spans="1:17" ht="12.75">
      <c r="A118" s="30">
        <v>5</v>
      </c>
      <c r="B118" s="3">
        <v>2</v>
      </c>
      <c r="C118" s="3">
        <v>110</v>
      </c>
      <c r="D118" s="3" t="s">
        <v>210</v>
      </c>
      <c r="E118" s="3" t="s">
        <v>211</v>
      </c>
      <c r="F118" s="3" t="s">
        <v>23</v>
      </c>
      <c r="G118" s="1">
        <v>20974</v>
      </c>
      <c r="H118" s="3" t="s">
        <v>164</v>
      </c>
      <c r="I118" s="2">
        <v>103.7</v>
      </c>
      <c r="J118" s="56">
        <v>1.6004</v>
      </c>
      <c r="K118" s="3">
        <v>140</v>
      </c>
      <c r="L118" s="3">
        <v>145</v>
      </c>
      <c r="M118" s="104">
        <v>150</v>
      </c>
      <c r="N118" s="3"/>
      <c r="O118" s="60">
        <f t="shared" si="5"/>
        <v>145</v>
      </c>
      <c r="P118" s="56">
        <f t="shared" si="4"/>
        <v>232.058</v>
      </c>
      <c r="Q118" s="31"/>
    </row>
    <row r="119" spans="1:17" ht="12.75">
      <c r="A119" s="30">
        <v>12</v>
      </c>
      <c r="B119" s="3">
        <v>1</v>
      </c>
      <c r="C119" s="3">
        <v>110</v>
      </c>
      <c r="D119" s="3" t="s">
        <v>212</v>
      </c>
      <c r="E119" s="3" t="s">
        <v>213</v>
      </c>
      <c r="F119" s="3" t="s">
        <v>23</v>
      </c>
      <c r="G119" s="1">
        <v>20881</v>
      </c>
      <c r="H119" s="3" t="s">
        <v>24</v>
      </c>
      <c r="I119" s="2">
        <v>106.7</v>
      </c>
      <c r="J119" s="56">
        <v>1.6462</v>
      </c>
      <c r="K119" s="3">
        <v>157.5</v>
      </c>
      <c r="L119" s="104">
        <v>162.5</v>
      </c>
      <c r="M119" s="104">
        <f>L119</f>
        <v>162.5</v>
      </c>
      <c r="N119" s="3"/>
      <c r="O119" s="60">
        <f>K119</f>
        <v>157.5</v>
      </c>
      <c r="P119" s="56">
        <f t="shared" si="4"/>
        <v>259.2765</v>
      </c>
      <c r="Q119" s="31"/>
    </row>
    <row r="120" spans="1:17" ht="12.75">
      <c r="A120" s="30">
        <v>12</v>
      </c>
      <c r="B120" s="3">
        <v>1</v>
      </c>
      <c r="C120" s="3">
        <v>110</v>
      </c>
      <c r="D120" s="3" t="s">
        <v>254</v>
      </c>
      <c r="E120" s="3" t="s">
        <v>193</v>
      </c>
      <c r="F120" s="3" t="s">
        <v>23</v>
      </c>
      <c r="G120" s="1">
        <v>27067</v>
      </c>
      <c r="H120" s="3" t="s">
        <v>14</v>
      </c>
      <c r="I120" s="2">
        <v>109.9</v>
      </c>
      <c r="J120" s="56">
        <v>1.1916</v>
      </c>
      <c r="K120" s="3">
        <v>190</v>
      </c>
      <c r="L120" s="3">
        <v>200</v>
      </c>
      <c r="M120" s="3">
        <v>203.5</v>
      </c>
      <c r="N120" s="3"/>
      <c r="O120" s="60">
        <f>M120</f>
        <v>203.5</v>
      </c>
      <c r="P120" s="56">
        <f t="shared" si="4"/>
        <v>242.4906</v>
      </c>
      <c r="Q120" s="31"/>
    </row>
    <row r="121" spans="1:17" ht="12.75">
      <c r="A121" s="30">
        <v>5</v>
      </c>
      <c r="B121" s="3">
        <v>2</v>
      </c>
      <c r="C121" s="3">
        <v>110</v>
      </c>
      <c r="D121" s="3" t="s">
        <v>219</v>
      </c>
      <c r="E121" s="3" t="s">
        <v>85</v>
      </c>
      <c r="F121" s="3" t="s">
        <v>23</v>
      </c>
      <c r="G121" s="1">
        <v>30651</v>
      </c>
      <c r="H121" s="3" t="s">
        <v>14</v>
      </c>
      <c r="I121" s="2">
        <v>107</v>
      </c>
      <c r="J121" s="56">
        <v>1.1916</v>
      </c>
      <c r="K121" s="3">
        <v>180</v>
      </c>
      <c r="L121" s="3">
        <v>190</v>
      </c>
      <c r="M121" s="3">
        <v>195</v>
      </c>
      <c r="N121" s="3"/>
      <c r="O121" s="60">
        <f>M121</f>
        <v>195</v>
      </c>
      <c r="P121" s="56">
        <f t="shared" si="4"/>
        <v>232.362</v>
      </c>
      <c r="Q121" s="31"/>
    </row>
    <row r="122" spans="1:17" ht="12.75">
      <c r="A122" s="30">
        <v>3</v>
      </c>
      <c r="B122" s="3">
        <v>3</v>
      </c>
      <c r="C122" s="3">
        <v>110</v>
      </c>
      <c r="D122" s="3" t="s">
        <v>220</v>
      </c>
      <c r="E122" s="3" t="s">
        <v>315</v>
      </c>
      <c r="F122" s="3" t="s">
        <v>23</v>
      </c>
      <c r="G122" s="1">
        <v>28307</v>
      </c>
      <c r="H122" s="3" t="s">
        <v>14</v>
      </c>
      <c r="I122" s="2">
        <v>109.8</v>
      </c>
      <c r="J122" s="56">
        <v>1.1832</v>
      </c>
      <c r="K122" s="3">
        <v>190</v>
      </c>
      <c r="L122" s="3">
        <v>195</v>
      </c>
      <c r="M122" s="104">
        <v>203.5</v>
      </c>
      <c r="N122" s="3"/>
      <c r="O122" s="60">
        <f>L122</f>
        <v>195</v>
      </c>
      <c r="P122" s="56">
        <f t="shared" si="4"/>
        <v>230.72400000000002</v>
      </c>
      <c r="Q122" s="31"/>
    </row>
    <row r="123" spans="1:17" ht="12.75">
      <c r="A123" s="30">
        <v>2</v>
      </c>
      <c r="B123" s="3">
        <v>4</v>
      </c>
      <c r="C123" s="3">
        <v>110</v>
      </c>
      <c r="D123" s="3" t="s">
        <v>216</v>
      </c>
      <c r="E123" s="3" t="s">
        <v>97</v>
      </c>
      <c r="F123" s="3" t="s">
        <v>23</v>
      </c>
      <c r="G123" s="1">
        <v>27008</v>
      </c>
      <c r="H123" s="3" t="s">
        <v>14</v>
      </c>
      <c r="I123" s="2">
        <v>105.3</v>
      </c>
      <c r="J123" s="56">
        <v>1.1978</v>
      </c>
      <c r="K123" s="3">
        <v>160</v>
      </c>
      <c r="L123" s="3">
        <v>167.5</v>
      </c>
      <c r="M123" s="104">
        <v>170</v>
      </c>
      <c r="N123" s="3"/>
      <c r="O123" s="60">
        <f>L123</f>
        <v>167.5</v>
      </c>
      <c r="P123" s="56">
        <f t="shared" si="4"/>
        <v>200.6315</v>
      </c>
      <c r="Q123" s="31"/>
    </row>
    <row r="124" spans="1:17" ht="12.75">
      <c r="A124" s="32">
        <v>1</v>
      </c>
      <c r="B124" s="3">
        <v>5</v>
      </c>
      <c r="C124" s="3">
        <v>110</v>
      </c>
      <c r="D124" s="3" t="s">
        <v>214</v>
      </c>
      <c r="E124" s="3" t="s">
        <v>85</v>
      </c>
      <c r="F124" s="3" t="s">
        <v>23</v>
      </c>
      <c r="G124" s="1">
        <v>31362</v>
      </c>
      <c r="H124" s="3" t="s">
        <v>14</v>
      </c>
      <c r="I124" s="2">
        <v>106.7</v>
      </c>
      <c r="J124" s="56">
        <v>1.1929</v>
      </c>
      <c r="K124" s="3">
        <v>160</v>
      </c>
      <c r="L124" s="104">
        <v>167.5</v>
      </c>
      <c r="M124" s="104">
        <v>167.5</v>
      </c>
      <c r="N124" s="3"/>
      <c r="O124" s="60">
        <f>K124</f>
        <v>160</v>
      </c>
      <c r="P124" s="56">
        <f t="shared" si="4"/>
        <v>190.864</v>
      </c>
      <c r="Q124" s="31"/>
    </row>
    <row r="125" spans="1:17" ht="12.75">
      <c r="A125" s="30">
        <v>0</v>
      </c>
      <c r="B125" s="3">
        <v>6</v>
      </c>
      <c r="C125" s="3">
        <v>110</v>
      </c>
      <c r="D125" s="3" t="s">
        <v>207</v>
      </c>
      <c r="E125" s="3" t="s">
        <v>208</v>
      </c>
      <c r="F125" s="3" t="s">
        <v>23</v>
      </c>
      <c r="G125" s="1">
        <v>26781</v>
      </c>
      <c r="H125" s="3" t="s">
        <v>14</v>
      </c>
      <c r="I125" s="2">
        <v>104.5</v>
      </c>
      <c r="J125" s="56">
        <v>1.2013</v>
      </c>
      <c r="K125" s="3">
        <v>150</v>
      </c>
      <c r="L125" s="3">
        <v>155</v>
      </c>
      <c r="M125" s="104">
        <v>160</v>
      </c>
      <c r="N125" s="3"/>
      <c r="O125" s="60">
        <f>L125</f>
        <v>155</v>
      </c>
      <c r="P125" s="56">
        <f t="shared" si="4"/>
        <v>186.2015</v>
      </c>
      <c r="Q125" s="31"/>
    </row>
    <row r="126" spans="1:17" ht="12.75">
      <c r="A126" s="30">
        <v>0</v>
      </c>
      <c r="B126" s="3">
        <v>7</v>
      </c>
      <c r="C126" s="3">
        <v>110</v>
      </c>
      <c r="D126" s="3" t="s">
        <v>209</v>
      </c>
      <c r="E126" s="3" t="s">
        <v>203</v>
      </c>
      <c r="F126" s="3" t="s">
        <v>23</v>
      </c>
      <c r="G126" s="1">
        <v>27297</v>
      </c>
      <c r="H126" s="3" t="s">
        <v>14</v>
      </c>
      <c r="I126" s="2">
        <v>104.6</v>
      </c>
      <c r="J126" s="56">
        <v>1.1995</v>
      </c>
      <c r="K126" s="3">
        <v>147.5</v>
      </c>
      <c r="L126" s="3">
        <v>155</v>
      </c>
      <c r="M126" s="104">
        <v>160</v>
      </c>
      <c r="N126" s="3"/>
      <c r="O126" s="60">
        <f>L126</f>
        <v>155</v>
      </c>
      <c r="P126" s="56">
        <f t="shared" si="4"/>
        <v>185.9225</v>
      </c>
      <c r="Q126" s="31"/>
    </row>
    <row r="127" spans="1:17" ht="12.75">
      <c r="A127" s="32">
        <v>0</v>
      </c>
      <c r="B127" s="3">
        <v>8</v>
      </c>
      <c r="C127" s="3">
        <v>110</v>
      </c>
      <c r="D127" s="3" t="s">
        <v>204</v>
      </c>
      <c r="E127" s="3" t="s">
        <v>203</v>
      </c>
      <c r="F127" s="3" t="s">
        <v>23</v>
      </c>
      <c r="G127" s="1">
        <v>27401</v>
      </c>
      <c r="H127" s="3" t="s">
        <v>14</v>
      </c>
      <c r="I127" s="2">
        <v>107.3</v>
      </c>
      <c r="J127" s="56">
        <v>1.19</v>
      </c>
      <c r="K127" s="3">
        <v>142.5</v>
      </c>
      <c r="L127" s="104">
        <v>147.5</v>
      </c>
      <c r="M127" s="3">
        <v>147.5</v>
      </c>
      <c r="N127" s="3"/>
      <c r="O127" s="60">
        <f>M127</f>
        <v>147.5</v>
      </c>
      <c r="P127" s="56">
        <f t="shared" si="4"/>
        <v>175.525</v>
      </c>
      <c r="Q127" s="31"/>
    </row>
    <row r="128" spans="1:17" ht="12.75">
      <c r="A128" s="30">
        <v>12</v>
      </c>
      <c r="B128" s="3">
        <v>1</v>
      </c>
      <c r="C128" s="3">
        <v>110</v>
      </c>
      <c r="D128" s="3" t="s">
        <v>201</v>
      </c>
      <c r="E128" s="3" t="s">
        <v>87</v>
      </c>
      <c r="F128" s="3" t="s">
        <v>23</v>
      </c>
      <c r="G128" s="1">
        <v>34817</v>
      </c>
      <c r="H128" s="3" t="s">
        <v>16</v>
      </c>
      <c r="I128" s="2">
        <v>105.6</v>
      </c>
      <c r="J128" s="56">
        <v>1.3517</v>
      </c>
      <c r="K128" s="3">
        <v>115</v>
      </c>
      <c r="L128" s="3">
        <v>122.5</v>
      </c>
      <c r="M128" s="3">
        <v>125</v>
      </c>
      <c r="N128" s="3">
        <v>130</v>
      </c>
      <c r="O128" s="60">
        <f>M128</f>
        <v>125</v>
      </c>
      <c r="P128" s="56">
        <f t="shared" si="4"/>
        <v>168.96249999999998</v>
      </c>
      <c r="Q128" s="31"/>
    </row>
    <row r="129" spans="1:17" ht="12.75">
      <c r="A129" s="30">
        <v>12</v>
      </c>
      <c r="B129" s="3">
        <v>1</v>
      </c>
      <c r="C129" s="3">
        <v>125</v>
      </c>
      <c r="D129" s="3" t="s">
        <v>226</v>
      </c>
      <c r="E129" s="3" t="s">
        <v>85</v>
      </c>
      <c r="F129" s="3" t="s">
        <v>23</v>
      </c>
      <c r="G129" s="1">
        <v>22827</v>
      </c>
      <c r="H129" s="3" t="s">
        <v>26</v>
      </c>
      <c r="I129" s="2">
        <v>116</v>
      </c>
      <c r="J129" s="56">
        <v>1.3377</v>
      </c>
      <c r="K129" s="3">
        <v>160</v>
      </c>
      <c r="L129" s="3">
        <v>167.5</v>
      </c>
      <c r="M129" s="3">
        <v>175</v>
      </c>
      <c r="N129" s="3"/>
      <c r="O129" s="60">
        <f>M129</f>
        <v>175</v>
      </c>
      <c r="P129" s="56">
        <f t="shared" si="4"/>
        <v>234.09749999999997</v>
      </c>
      <c r="Q129" s="31"/>
    </row>
    <row r="130" spans="1:17" ht="12.75">
      <c r="A130" s="30">
        <v>12</v>
      </c>
      <c r="B130" s="3">
        <v>1</v>
      </c>
      <c r="C130" s="3">
        <v>125</v>
      </c>
      <c r="D130" s="3" t="s">
        <v>223</v>
      </c>
      <c r="E130" s="3" t="s">
        <v>85</v>
      </c>
      <c r="F130" s="3" t="s">
        <v>23</v>
      </c>
      <c r="G130" s="1">
        <v>30454</v>
      </c>
      <c r="H130" s="3" t="s">
        <v>14</v>
      </c>
      <c r="I130" s="2">
        <v>119.9</v>
      </c>
      <c r="J130" s="56">
        <v>1.1625</v>
      </c>
      <c r="K130" s="3">
        <v>185</v>
      </c>
      <c r="L130" s="3">
        <v>192.5</v>
      </c>
      <c r="M130" s="76">
        <v>202.5</v>
      </c>
      <c r="N130" s="3"/>
      <c r="O130" s="60">
        <f>L130</f>
        <v>192.5</v>
      </c>
      <c r="P130" s="56">
        <f t="shared" si="4"/>
        <v>223.78125000000003</v>
      </c>
      <c r="Q130" s="31"/>
    </row>
    <row r="131" spans="1:17" ht="12.75">
      <c r="A131" s="30">
        <v>5</v>
      </c>
      <c r="B131" s="3">
        <v>2</v>
      </c>
      <c r="C131" s="3">
        <v>125</v>
      </c>
      <c r="D131" s="3" t="s">
        <v>221</v>
      </c>
      <c r="E131" s="3" t="s">
        <v>126</v>
      </c>
      <c r="F131" s="3" t="s">
        <v>23</v>
      </c>
      <c r="G131" s="1">
        <v>26845</v>
      </c>
      <c r="H131" s="3" t="s">
        <v>14</v>
      </c>
      <c r="I131" s="2">
        <v>124.3</v>
      </c>
      <c r="J131" s="56">
        <v>1.1508</v>
      </c>
      <c r="K131" s="3">
        <v>185</v>
      </c>
      <c r="L131" s="76">
        <v>195</v>
      </c>
      <c r="M131" s="76">
        <v>200</v>
      </c>
      <c r="N131" s="3"/>
      <c r="O131" s="60">
        <f>K131</f>
        <v>185</v>
      </c>
      <c r="P131" s="56">
        <f t="shared" si="4"/>
        <v>212.898</v>
      </c>
      <c r="Q131" s="31"/>
    </row>
    <row r="132" spans="1:19" ht="12.75">
      <c r="A132" s="30">
        <v>3</v>
      </c>
      <c r="B132" s="3">
        <v>3</v>
      </c>
      <c r="C132" s="3">
        <v>125</v>
      </c>
      <c r="D132" s="3" t="s">
        <v>224</v>
      </c>
      <c r="E132" s="3" t="s">
        <v>225</v>
      </c>
      <c r="F132" s="3" t="s">
        <v>23</v>
      </c>
      <c r="G132" s="1">
        <v>28123</v>
      </c>
      <c r="H132" s="3" t="s">
        <v>14</v>
      </c>
      <c r="I132" s="2">
        <v>117.8</v>
      </c>
      <c r="J132" s="56">
        <v>1.166</v>
      </c>
      <c r="K132" s="3">
        <v>170</v>
      </c>
      <c r="L132" s="76">
        <v>175</v>
      </c>
      <c r="M132" s="76">
        <v>175</v>
      </c>
      <c r="N132" s="3"/>
      <c r="O132" s="60">
        <f>K132</f>
        <v>170</v>
      </c>
      <c r="P132" s="56">
        <f t="shared" si="4"/>
        <v>198.22</v>
      </c>
      <c r="Q132" s="31"/>
      <c r="S132" s="15"/>
    </row>
    <row r="133" spans="1:17" ht="12.75">
      <c r="A133" s="30">
        <v>2</v>
      </c>
      <c r="B133" s="3">
        <v>4</v>
      </c>
      <c r="C133" s="3">
        <v>125</v>
      </c>
      <c r="D133" s="3" t="s">
        <v>222</v>
      </c>
      <c r="E133" s="3" t="s">
        <v>97</v>
      </c>
      <c r="F133" s="3" t="s">
        <v>23</v>
      </c>
      <c r="G133" s="1">
        <v>29240</v>
      </c>
      <c r="H133" s="3" t="s">
        <v>14</v>
      </c>
      <c r="I133" s="2">
        <v>124.2</v>
      </c>
      <c r="J133" s="56">
        <v>1.1508</v>
      </c>
      <c r="K133" s="3">
        <v>165</v>
      </c>
      <c r="L133" s="3">
        <v>170</v>
      </c>
      <c r="M133" s="76">
        <v>175</v>
      </c>
      <c r="N133" s="3"/>
      <c r="O133" s="60">
        <f>L133</f>
        <v>170</v>
      </c>
      <c r="P133" s="56">
        <f t="shared" si="4"/>
        <v>195.636</v>
      </c>
      <c r="Q133" s="31"/>
    </row>
    <row r="134" spans="1:19" ht="12.75">
      <c r="A134" s="30">
        <v>1</v>
      </c>
      <c r="B134" s="3">
        <v>5</v>
      </c>
      <c r="C134" s="3">
        <v>125</v>
      </c>
      <c r="D134" s="3" t="s">
        <v>227</v>
      </c>
      <c r="E134" s="3" t="s">
        <v>85</v>
      </c>
      <c r="F134" s="3" t="s">
        <v>23</v>
      </c>
      <c r="G134" s="1">
        <v>30596</v>
      </c>
      <c r="H134" s="3" t="s">
        <v>14</v>
      </c>
      <c r="I134" s="2">
        <v>121.9</v>
      </c>
      <c r="J134" s="56">
        <v>1.157</v>
      </c>
      <c r="K134" s="3">
        <v>120</v>
      </c>
      <c r="L134" s="3">
        <v>130</v>
      </c>
      <c r="M134" s="76">
        <v>137.5</v>
      </c>
      <c r="N134" s="3"/>
      <c r="O134" s="60">
        <f>L134</f>
        <v>130</v>
      </c>
      <c r="P134" s="56">
        <f t="shared" si="4"/>
        <v>150.41</v>
      </c>
      <c r="Q134" s="31"/>
      <c r="S134" s="15"/>
    </row>
    <row r="135" spans="1:17" ht="12.75">
      <c r="A135" s="30">
        <v>12</v>
      </c>
      <c r="B135" s="3">
        <v>1</v>
      </c>
      <c r="C135" s="3">
        <v>140</v>
      </c>
      <c r="D135" s="3" t="s">
        <v>229</v>
      </c>
      <c r="E135" s="3" t="s">
        <v>230</v>
      </c>
      <c r="F135" s="3" t="s">
        <v>23</v>
      </c>
      <c r="G135" s="1">
        <v>26256</v>
      </c>
      <c r="H135" s="3" t="s">
        <v>25</v>
      </c>
      <c r="I135" s="2">
        <v>137.3</v>
      </c>
      <c r="J135" s="56">
        <v>1.116</v>
      </c>
      <c r="K135" s="3">
        <v>215</v>
      </c>
      <c r="L135" s="3">
        <v>225</v>
      </c>
      <c r="M135" s="3">
        <v>235</v>
      </c>
      <c r="N135" s="3"/>
      <c r="O135" s="60">
        <f>M135</f>
        <v>235</v>
      </c>
      <c r="P135" s="56">
        <f t="shared" si="4"/>
        <v>262.26000000000005</v>
      </c>
      <c r="Q135" s="31"/>
    </row>
    <row r="136" spans="1:17" ht="12.75">
      <c r="A136" s="30">
        <v>12</v>
      </c>
      <c r="B136" s="3">
        <v>1</v>
      </c>
      <c r="C136" s="3">
        <v>140</v>
      </c>
      <c r="D136" s="3" t="s">
        <v>229</v>
      </c>
      <c r="E136" s="3" t="s">
        <v>230</v>
      </c>
      <c r="F136" s="3" t="s">
        <v>23</v>
      </c>
      <c r="G136" s="1">
        <v>26256</v>
      </c>
      <c r="H136" s="3" t="s">
        <v>14</v>
      </c>
      <c r="I136" s="2">
        <v>137.3</v>
      </c>
      <c r="J136" s="56">
        <v>1.116</v>
      </c>
      <c r="K136" s="3">
        <v>215</v>
      </c>
      <c r="L136" s="3">
        <v>225</v>
      </c>
      <c r="M136" s="3">
        <v>235</v>
      </c>
      <c r="N136" s="3"/>
      <c r="O136" s="60">
        <f>M136</f>
        <v>235</v>
      </c>
      <c r="P136" s="56">
        <f t="shared" si="4"/>
        <v>262.26000000000005</v>
      </c>
      <c r="Q136" s="31" t="s">
        <v>427</v>
      </c>
    </row>
    <row r="137" spans="1:17" ht="13.5" thickBot="1">
      <c r="A137" s="34">
        <v>5</v>
      </c>
      <c r="B137" s="4">
        <v>2</v>
      </c>
      <c r="C137" s="4">
        <v>140</v>
      </c>
      <c r="D137" s="4" t="s">
        <v>228</v>
      </c>
      <c r="E137" s="4" t="s">
        <v>85</v>
      </c>
      <c r="F137" s="4" t="s">
        <v>23</v>
      </c>
      <c r="G137" s="5">
        <v>29105</v>
      </c>
      <c r="H137" s="4" t="s">
        <v>14</v>
      </c>
      <c r="I137" s="6">
        <v>134.4</v>
      </c>
      <c r="J137" s="59">
        <v>1.1239</v>
      </c>
      <c r="K137" s="4">
        <v>170</v>
      </c>
      <c r="L137" s="4">
        <v>180</v>
      </c>
      <c r="M137" s="98">
        <v>185</v>
      </c>
      <c r="N137" s="4"/>
      <c r="O137" s="61">
        <f>L137</f>
        <v>180</v>
      </c>
      <c r="P137" s="59">
        <f t="shared" si="4"/>
        <v>202.302</v>
      </c>
      <c r="Q137" s="35"/>
    </row>
    <row r="138" spans="7:13" ht="12.75">
      <c r="G138" s="66"/>
      <c r="M138" s="119"/>
    </row>
    <row r="139" spans="4:15" ht="20.25">
      <c r="D139" s="8" t="s">
        <v>335</v>
      </c>
      <c r="E139" s="8"/>
      <c r="F139" s="8"/>
      <c r="G139" s="10"/>
      <c r="I139" s="9"/>
      <c r="J139" s="41"/>
      <c r="K139" s="8"/>
      <c r="L139" s="8"/>
      <c r="M139" s="8"/>
      <c r="N139" s="8"/>
      <c r="O139" s="26"/>
    </row>
    <row r="140" spans="4:16" s="27" customFormat="1" ht="12" thickBot="1">
      <c r="D140" s="18"/>
      <c r="E140" s="18"/>
      <c r="F140" s="18"/>
      <c r="G140" s="18"/>
      <c r="H140" s="18"/>
      <c r="I140" s="24"/>
      <c r="J140" s="44"/>
      <c r="K140" s="18"/>
      <c r="L140" s="18"/>
      <c r="M140" s="18"/>
      <c r="N140" s="18"/>
      <c r="O140" s="28"/>
      <c r="P140" s="45"/>
    </row>
    <row r="141" spans="1:17" ht="12.75">
      <c r="A141" s="183" t="s">
        <v>45</v>
      </c>
      <c r="B141" s="177" t="s">
        <v>19</v>
      </c>
      <c r="C141" s="177" t="s">
        <v>4</v>
      </c>
      <c r="D141" s="177" t="s">
        <v>5</v>
      </c>
      <c r="E141" s="177" t="s">
        <v>21</v>
      </c>
      <c r="F141" s="177" t="s">
        <v>22</v>
      </c>
      <c r="G141" s="177" t="s">
        <v>13</v>
      </c>
      <c r="H141" s="177" t="s">
        <v>6</v>
      </c>
      <c r="I141" s="179" t="s">
        <v>3</v>
      </c>
      <c r="J141" s="181" t="s">
        <v>1</v>
      </c>
      <c r="K141" s="174" t="s">
        <v>8</v>
      </c>
      <c r="L141" s="174"/>
      <c r="M141" s="174"/>
      <c r="N141" s="174"/>
      <c r="O141" s="174"/>
      <c r="P141" s="174"/>
      <c r="Q141" s="175" t="s">
        <v>20</v>
      </c>
    </row>
    <row r="142" spans="1:17" s="14" customFormat="1" ht="12" thickBot="1">
      <c r="A142" s="184"/>
      <c r="B142" s="178"/>
      <c r="C142" s="178"/>
      <c r="D142" s="178"/>
      <c r="E142" s="178"/>
      <c r="F142" s="178"/>
      <c r="G142" s="178"/>
      <c r="H142" s="178"/>
      <c r="I142" s="180"/>
      <c r="J142" s="182"/>
      <c r="K142" s="99">
        <v>1</v>
      </c>
      <c r="L142" s="99">
        <v>2</v>
      </c>
      <c r="M142" s="99">
        <v>3</v>
      </c>
      <c r="N142" s="99">
        <v>4</v>
      </c>
      <c r="O142" s="99" t="s">
        <v>12</v>
      </c>
      <c r="P142" s="101" t="s">
        <v>1</v>
      </c>
      <c r="Q142" s="176"/>
    </row>
    <row r="143" spans="1:17" s="135" customFormat="1" ht="15">
      <c r="A143" s="136"/>
      <c r="B143" s="132"/>
      <c r="C143" s="132"/>
      <c r="D143" s="132" t="s">
        <v>300</v>
      </c>
      <c r="E143" s="132"/>
      <c r="F143" s="132"/>
      <c r="G143" s="132"/>
      <c r="H143" s="132"/>
      <c r="I143" s="140"/>
      <c r="J143" s="133"/>
      <c r="K143" s="132"/>
      <c r="L143" s="132"/>
      <c r="M143" s="132"/>
      <c r="N143" s="132"/>
      <c r="O143" s="132"/>
      <c r="P143" s="133"/>
      <c r="Q143" s="141"/>
    </row>
    <row r="144" spans="1:17" ht="12.75">
      <c r="A144" s="30">
        <v>12</v>
      </c>
      <c r="B144" s="3">
        <v>1</v>
      </c>
      <c r="C144" s="3">
        <v>48</v>
      </c>
      <c r="D144" s="3" t="s">
        <v>28</v>
      </c>
      <c r="E144" s="3" t="s">
        <v>85</v>
      </c>
      <c r="F144" s="3" t="s">
        <v>23</v>
      </c>
      <c r="G144" s="1">
        <v>33999</v>
      </c>
      <c r="H144" s="3" t="s">
        <v>15</v>
      </c>
      <c r="I144" s="2">
        <v>48</v>
      </c>
      <c r="J144" s="56">
        <v>2.3698</v>
      </c>
      <c r="K144" s="3">
        <v>70</v>
      </c>
      <c r="L144" s="3">
        <v>75</v>
      </c>
      <c r="M144" s="76">
        <v>0</v>
      </c>
      <c r="N144" s="3"/>
      <c r="O144" s="60">
        <f>L144</f>
        <v>75</v>
      </c>
      <c r="P144" s="56">
        <f aca="true" t="shared" si="6" ref="P144:P150">O144*J144</f>
        <v>177.735</v>
      </c>
      <c r="Q144" s="31" t="s">
        <v>430</v>
      </c>
    </row>
    <row r="145" spans="1:17" ht="12.75">
      <c r="A145" s="30">
        <v>12</v>
      </c>
      <c r="B145" s="3">
        <v>1</v>
      </c>
      <c r="C145" s="3">
        <v>52</v>
      </c>
      <c r="D145" s="3" t="s">
        <v>294</v>
      </c>
      <c r="E145" s="3" t="s">
        <v>290</v>
      </c>
      <c r="F145" s="3" t="s">
        <v>23</v>
      </c>
      <c r="G145" s="1">
        <v>36399</v>
      </c>
      <c r="H145" s="3" t="s">
        <v>17</v>
      </c>
      <c r="I145" s="2">
        <v>49.9</v>
      </c>
      <c r="J145" s="56">
        <v>2.716</v>
      </c>
      <c r="K145" s="76">
        <v>32.5</v>
      </c>
      <c r="L145" s="76">
        <v>32.5</v>
      </c>
      <c r="M145" s="3">
        <v>35</v>
      </c>
      <c r="N145" s="3"/>
      <c r="O145" s="60">
        <f>M145</f>
        <v>35</v>
      </c>
      <c r="P145" s="56">
        <f t="shared" si="6"/>
        <v>95.06</v>
      </c>
      <c r="Q145" s="31"/>
    </row>
    <row r="146" spans="1:17" ht="12.75">
      <c r="A146" s="30">
        <v>12</v>
      </c>
      <c r="B146" s="3">
        <v>1</v>
      </c>
      <c r="C146" s="3">
        <v>56</v>
      </c>
      <c r="D146" s="3" t="s">
        <v>295</v>
      </c>
      <c r="E146" s="3" t="s">
        <v>290</v>
      </c>
      <c r="F146" s="3" t="s">
        <v>23</v>
      </c>
      <c r="G146" s="1">
        <v>35400</v>
      </c>
      <c r="H146" s="3" t="s">
        <v>17</v>
      </c>
      <c r="I146" s="2">
        <v>55</v>
      </c>
      <c r="J146" s="56">
        <v>2.4097</v>
      </c>
      <c r="K146" s="3">
        <v>30</v>
      </c>
      <c r="L146" s="3">
        <v>32.5</v>
      </c>
      <c r="M146" s="76">
        <v>0</v>
      </c>
      <c r="N146" s="3"/>
      <c r="O146" s="60">
        <f>L146</f>
        <v>32.5</v>
      </c>
      <c r="P146" s="56">
        <f t="shared" si="6"/>
        <v>78.31524999999999</v>
      </c>
      <c r="Q146" s="31"/>
    </row>
    <row r="147" spans="1:17" ht="12.75">
      <c r="A147" s="30">
        <v>12</v>
      </c>
      <c r="B147" s="3">
        <v>1</v>
      </c>
      <c r="C147" s="3">
        <v>56</v>
      </c>
      <c r="D147" s="3" t="s">
        <v>231</v>
      </c>
      <c r="E147" s="3" t="s">
        <v>97</v>
      </c>
      <c r="F147" s="3" t="s">
        <v>23</v>
      </c>
      <c r="G147" s="1">
        <v>30069</v>
      </c>
      <c r="H147" s="3" t="s">
        <v>14</v>
      </c>
      <c r="I147" s="2">
        <v>56</v>
      </c>
      <c r="J147" s="56">
        <v>2.0084</v>
      </c>
      <c r="K147" s="3">
        <v>55</v>
      </c>
      <c r="L147" s="3">
        <v>60</v>
      </c>
      <c r="M147" s="76">
        <v>65</v>
      </c>
      <c r="N147" s="3"/>
      <c r="O147" s="60">
        <f>L147</f>
        <v>60</v>
      </c>
      <c r="P147" s="56">
        <f t="shared" si="6"/>
        <v>120.50399999999999</v>
      </c>
      <c r="Q147" s="31"/>
    </row>
    <row r="148" spans="1:17" ht="12.75">
      <c r="A148" s="30">
        <v>12</v>
      </c>
      <c r="B148" s="3">
        <v>1</v>
      </c>
      <c r="C148" s="3">
        <v>60</v>
      </c>
      <c r="D148" s="3" t="s">
        <v>232</v>
      </c>
      <c r="E148" s="3" t="s">
        <v>126</v>
      </c>
      <c r="F148" s="3" t="s">
        <v>23</v>
      </c>
      <c r="G148" s="1">
        <v>31163</v>
      </c>
      <c r="H148" s="3" t="s">
        <v>14</v>
      </c>
      <c r="I148" s="2">
        <v>60</v>
      </c>
      <c r="J148" s="56">
        <v>1.9021</v>
      </c>
      <c r="K148" s="3">
        <v>65</v>
      </c>
      <c r="L148" s="76">
        <v>72.5</v>
      </c>
      <c r="M148" s="76">
        <v>72.5</v>
      </c>
      <c r="N148" s="3"/>
      <c r="O148" s="60">
        <f>K148</f>
        <v>65</v>
      </c>
      <c r="P148" s="56">
        <f t="shared" si="6"/>
        <v>123.6365</v>
      </c>
      <c r="Q148" s="31"/>
    </row>
    <row r="149" spans="1:17" ht="12.75">
      <c r="A149" s="30">
        <v>12</v>
      </c>
      <c r="B149" s="3">
        <v>1</v>
      </c>
      <c r="C149" s="3">
        <v>60</v>
      </c>
      <c r="D149" s="3" t="s">
        <v>292</v>
      </c>
      <c r="E149" s="3" t="s">
        <v>290</v>
      </c>
      <c r="F149" s="3" t="s">
        <v>23</v>
      </c>
      <c r="G149" s="1">
        <v>35970</v>
      </c>
      <c r="H149" s="3" t="s">
        <v>17</v>
      </c>
      <c r="I149" s="2">
        <v>59</v>
      </c>
      <c r="J149" s="56">
        <v>2.3694</v>
      </c>
      <c r="K149" s="3">
        <v>30</v>
      </c>
      <c r="L149" s="3">
        <v>32.5</v>
      </c>
      <c r="M149" s="3">
        <v>35</v>
      </c>
      <c r="N149" s="3"/>
      <c r="O149" s="60">
        <f>M149</f>
        <v>35</v>
      </c>
      <c r="P149" s="56">
        <f t="shared" si="6"/>
        <v>82.929</v>
      </c>
      <c r="Q149" s="31"/>
    </row>
    <row r="150" spans="1:17" ht="12.75">
      <c r="A150" s="30">
        <v>12</v>
      </c>
      <c r="B150" s="3">
        <v>1</v>
      </c>
      <c r="C150" s="3">
        <v>67.5</v>
      </c>
      <c r="D150" s="3" t="s">
        <v>291</v>
      </c>
      <c r="E150" s="3" t="s">
        <v>290</v>
      </c>
      <c r="F150" s="3" t="s">
        <v>23</v>
      </c>
      <c r="G150" s="1">
        <v>35594</v>
      </c>
      <c r="H150" s="3" t="s">
        <v>17</v>
      </c>
      <c r="I150" s="2">
        <v>64.5</v>
      </c>
      <c r="J150" s="56">
        <v>2.1978</v>
      </c>
      <c r="K150" s="3">
        <v>30</v>
      </c>
      <c r="L150" s="3">
        <v>32.5</v>
      </c>
      <c r="M150" s="76">
        <v>35</v>
      </c>
      <c r="N150" s="3"/>
      <c r="O150" s="60">
        <f>L150</f>
        <v>32.5</v>
      </c>
      <c r="P150" s="56">
        <f t="shared" si="6"/>
        <v>71.4285</v>
      </c>
      <c r="Q150" s="31"/>
    </row>
    <row r="151" spans="1:17" s="135" customFormat="1" ht="15">
      <c r="A151" s="136"/>
      <c r="B151" s="132"/>
      <c r="C151" s="132"/>
      <c r="D151" s="132" t="s">
        <v>301</v>
      </c>
      <c r="E151" s="132"/>
      <c r="F151" s="132"/>
      <c r="G151" s="139"/>
      <c r="H151" s="132"/>
      <c r="I151" s="140"/>
      <c r="J151" s="133"/>
      <c r="K151" s="132"/>
      <c r="L151" s="132"/>
      <c r="M151" s="138"/>
      <c r="N151" s="132"/>
      <c r="O151" s="132"/>
      <c r="P151" s="133"/>
      <c r="Q151" s="141"/>
    </row>
    <row r="152" spans="1:17" ht="12.75">
      <c r="A152" s="30">
        <v>12</v>
      </c>
      <c r="B152" s="3">
        <v>1</v>
      </c>
      <c r="C152" s="3">
        <v>52</v>
      </c>
      <c r="D152" s="3" t="s">
        <v>296</v>
      </c>
      <c r="E152" s="3" t="s">
        <v>290</v>
      </c>
      <c r="F152" s="3" t="s">
        <v>23</v>
      </c>
      <c r="G152" s="1">
        <v>36424</v>
      </c>
      <c r="H152" s="3" t="s">
        <v>17</v>
      </c>
      <c r="I152" s="2">
        <v>43.3</v>
      </c>
      <c r="J152" s="56">
        <v>3.2445</v>
      </c>
      <c r="K152" s="3">
        <v>45</v>
      </c>
      <c r="L152" s="3">
        <v>50</v>
      </c>
      <c r="M152" s="3">
        <v>55</v>
      </c>
      <c r="N152" s="3"/>
      <c r="O152" s="60">
        <f>M152</f>
        <v>55</v>
      </c>
      <c r="P152" s="56">
        <f aca="true" t="shared" si="7" ref="P152:P179">O152*J152</f>
        <v>178.4475</v>
      </c>
      <c r="Q152" s="31"/>
    </row>
    <row r="153" spans="1:17" ht="12.75">
      <c r="A153" s="30">
        <v>5</v>
      </c>
      <c r="B153" s="3">
        <v>2</v>
      </c>
      <c r="C153" s="3">
        <v>52</v>
      </c>
      <c r="D153" s="3" t="s">
        <v>233</v>
      </c>
      <c r="E153" s="3" t="s">
        <v>122</v>
      </c>
      <c r="F153" s="3" t="s">
        <v>23</v>
      </c>
      <c r="G153" s="1">
        <v>35718</v>
      </c>
      <c r="H153" s="3" t="s">
        <v>17</v>
      </c>
      <c r="I153" s="2">
        <v>42.2</v>
      </c>
      <c r="J153" s="56">
        <v>3.3318</v>
      </c>
      <c r="K153" s="3">
        <v>40</v>
      </c>
      <c r="L153" s="3">
        <v>45</v>
      </c>
      <c r="M153" s="76">
        <v>50</v>
      </c>
      <c r="N153" s="3"/>
      <c r="O153" s="60">
        <f>L153</f>
        <v>45</v>
      </c>
      <c r="P153" s="56">
        <f t="shared" si="7"/>
        <v>149.93099999999998</v>
      </c>
      <c r="Q153" s="31"/>
    </row>
    <row r="154" spans="1:17" ht="12.75">
      <c r="A154" s="30">
        <v>12</v>
      </c>
      <c r="B154" s="3">
        <v>1</v>
      </c>
      <c r="C154" s="3">
        <v>56</v>
      </c>
      <c r="D154" s="3" t="s">
        <v>293</v>
      </c>
      <c r="E154" s="3" t="s">
        <v>290</v>
      </c>
      <c r="F154" s="3" t="s">
        <v>23</v>
      </c>
      <c r="G154" s="1">
        <v>36194</v>
      </c>
      <c r="H154" s="3" t="s">
        <v>17</v>
      </c>
      <c r="I154" s="2">
        <v>52.2</v>
      </c>
      <c r="J154" s="56">
        <v>2.5709</v>
      </c>
      <c r="K154" s="3">
        <v>40</v>
      </c>
      <c r="L154" s="3">
        <v>47.5</v>
      </c>
      <c r="M154" s="76">
        <v>50</v>
      </c>
      <c r="N154" s="3"/>
      <c r="O154" s="60">
        <f>L154</f>
        <v>47.5</v>
      </c>
      <c r="P154" s="56">
        <f t="shared" si="7"/>
        <v>122.11775</v>
      </c>
      <c r="Q154" s="31"/>
    </row>
    <row r="155" spans="1:17" ht="12.75">
      <c r="A155" s="30">
        <v>12</v>
      </c>
      <c r="B155" s="3">
        <v>1</v>
      </c>
      <c r="C155" s="3">
        <v>67.5</v>
      </c>
      <c r="D155" s="3" t="s">
        <v>235</v>
      </c>
      <c r="E155" s="3" t="s">
        <v>85</v>
      </c>
      <c r="F155" s="3" t="s">
        <v>23</v>
      </c>
      <c r="G155" s="1">
        <v>30573</v>
      </c>
      <c r="H155" s="3" t="s">
        <v>14</v>
      </c>
      <c r="I155" s="2">
        <v>67</v>
      </c>
      <c r="J155" s="56">
        <v>1.608</v>
      </c>
      <c r="K155" s="3">
        <v>142.5</v>
      </c>
      <c r="L155" s="3">
        <v>152.5</v>
      </c>
      <c r="M155" s="76">
        <v>162.5</v>
      </c>
      <c r="N155" s="3"/>
      <c r="O155" s="60">
        <f>L155</f>
        <v>152.5</v>
      </c>
      <c r="P155" s="56">
        <f t="shared" si="7"/>
        <v>245.22000000000003</v>
      </c>
      <c r="Q155" s="31"/>
    </row>
    <row r="156" spans="1:17" ht="12.75">
      <c r="A156" s="30">
        <v>12</v>
      </c>
      <c r="B156" s="3">
        <v>1</v>
      </c>
      <c r="C156" s="3">
        <v>67.5</v>
      </c>
      <c r="D156" s="3" t="s">
        <v>289</v>
      </c>
      <c r="E156" s="3" t="s">
        <v>290</v>
      </c>
      <c r="F156" s="3" t="s">
        <v>23</v>
      </c>
      <c r="G156" s="1">
        <v>36114</v>
      </c>
      <c r="H156" s="3" t="s">
        <v>17</v>
      </c>
      <c r="I156" s="2">
        <v>65.8</v>
      </c>
      <c r="J156" s="56">
        <v>2.0153</v>
      </c>
      <c r="K156" s="3">
        <v>65</v>
      </c>
      <c r="L156" s="3">
        <v>67.5</v>
      </c>
      <c r="M156" s="3">
        <v>72.5</v>
      </c>
      <c r="N156" s="3"/>
      <c r="O156" s="60">
        <f>M156</f>
        <v>72.5</v>
      </c>
      <c r="P156" s="56">
        <f t="shared" si="7"/>
        <v>146.10925</v>
      </c>
      <c r="Q156" s="31"/>
    </row>
    <row r="157" spans="1:17" ht="12.75">
      <c r="A157" s="30">
        <v>12</v>
      </c>
      <c r="B157" s="3">
        <v>1</v>
      </c>
      <c r="C157" s="3">
        <v>67.5</v>
      </c>
      <c r="D157" s="3" t="s">
        <v>234</v>
      </c>
      <c r="E157" s="3" t="s">
        <v>85</v>
      </c>
      <c r="F157" s="3" t="s">
        <v>23</v>
      </c>
      <c r="G157" s="1">
        <v>34477</v>
      </c>
      <c r="H157" s="3" t="s">
        <v>16</v>
      </c>
      <c r="I157" s="2">
        <v>64.8</v>
      </c>
      <c r="J157" s="56">
        <v>1.7924</v>
      </c>
      <c r="K157" s="3">
        <v>125</v>
      </c>
      <c r="L157" s="76">
        <v>130</v>
      </c>
      <c r="M157" s="76">
        <v>0</v>
      </c>
      <c r="N157" s="3"/>
      <c r="O157" s="60">
        <f>K157</f>
        <v>125</v>
      </c>
      <c r="P157" s="56">
        <f t="shared" si="7"/>
        <v>224.05</v>
      </c>
      <c r="Q157" s="31"/>
    </row>
    <row r="158" spans="1:17" ht="12.75">
      <c r="A158" s="30">
        <v>12</v>
      </c>
      <c r="B158" s="3">
        <v>1</v>
      </c>
      <c r="C158" s="3">
        <v>75</v>
      </c>
      <c r="D158" s="3" t="s">
        <v>236</v>
      </c>
      <c r="E158" s="3" t="s">
        <v>88</v>
      </c>
      <c r="F158" s="3" t="s">
        <v>23</v>
      </c>
      <c r="G158" s="1">
        <v>30078</v>
      </c>
      <c r="H158" s="3" t="s">
        <v>14</v>
      </c>
      <c r="I158" s="2">
        <v>74.5</v>
      </c>
      <c r="J158" s="56">
        <v>1.4744</v>
      </c>
      <c r="K158" s="3">
        <v>170</v>
      </c>
      <c r="L158" s="76">
        <v>180</v>
      </c>
      <c r="M158" s="76">
        <v>180</v>
      </c>
      <c r="N158" s="3"/>
      <c r="O158" s="60">
        <f>K158</f>
        <v>170</v>
      </c>
      <c r="P158" s="56">
        <f t="shared" si="7"/>
        <v>250.648</v>
      </c>
      <c r="Q158" s="31"/>
    </row>
    <row r="159" spans="1:17" ht="12.75">
      <c r="A159" s="30">
        <v>5</v>
      </c>
      <c r="B159" s="3">
        <v>2</v>
      </c>
      <c r="C159" s="3">
        <v>75</v>
      </c>
      <c r="D159" s="3" t="s">
        <v>288</v>
      </c>
      <c r="E159" s="3" t="s">
        <v>302</v>
      </c>
      <c r="F159" s="3" t="s">
        <v>23</v>
      </c>
      <c r="G159" s="1">
        <v>28213</v>
      </c>
      <c r="H159" s="3" t="s">
        <v>14</v>
      </c>
      <c r="I159" s="2">
        <v>74.4</v>
      </c>
      <c r="J159" s="56">
        <v>1.4744</v>
      </c>
      <c r="K159" s="3">
        <v>150</v>
      </c>
      <c r="L159" s="3">
        <v>157.5</v>
      </c>
      <c r="M159" s="3">
        <v>162.5</v>
      </c>
      <c r="N159" s="3"/>
      <c r="O159" s="60">
        <f>M159</f>
        <v>162.5</v>
      </c>
      <c r="P159" s="56">
        <f t="shared" si="7"/>
        <v>239.58999999999997</v>
      </c>
      <c r="Q159" s="31"/>
    </row>
    <row r="160" spans="1:17" ht="12.75">
      <c r="A160" s="30">
        <v>12</v>
      </c>
      <c r="B160" s="3">
        <v>1</v>
      </c>
      <c r="C160" s="3">
        <v>82.5</v>
      </c>
      <c r="D160" s="3" t="s">
        <v>239</v>
      </c>
      <c r="E160" s="3" t="s">
        <v>316</v>
      </c>
      <c r="F160" s="3" t="s">
        <v>23</v>
      </c>
      <c r="G160" s="1">
        <v>24600</v>
      </c>
      <c r="H160" s="3" t="s">
        <v>25</v>
      </c>
      <c r="I160" s="2">
        <v>80.4</v>
      </c>
      <c r="J160" s="56">
        <v>1.4349</v>
      </c>
      <c r="K160" s="3">
        <v>175</v>
      </c>
      <c r="L160" s="3">
        <v>185</v>
      </c>
      <c r="M160" s="76">
        <v>195</v>
      </c>
      <c r="N160" s="3"/>
      <c r="O160" s="60">
        <f>L160</f>
        <v>185</v>
      </c>
      <c r="P160" s="56">
        <f t="shared" si="7"/>
        <v>265.4565</v>
      </c>
      <c r="Q160" s="31"/>
    </row>
    <row r="161" spans="1:17" ht="12.75">
      <c r="A161" s="30">
        <v>5</v>
      </c>
      <c r="B161" s="3">
        <v>2</v>
      </c>
      <c r="C161" s="3">
        <v>82.5</v>
      </c>
      <c r="D161" s="3" t="s">
        <v>158</v>
      </c>
      <c r="E161" s="3" t="s">
        <v>307</v>
      </c>
      <c r="F161" s="3" t="s">
        <v>23</v>
      </c>
      <c r="G161" s="1">
        <v>26176</v>
      </c>
      <c r="H161" s="3" t="s">
        <v>25</v>
      </c>
      <c r="I161" s="2">
        <v>82.3</v>
      </c>
      <c r="J161" s="56">
        <v>1.3699</v>
      </c>
      <c r="K161" s="3">
        <v>140</v>
      </c>
      <c r="L161" s="3">
        <v>150</v>
      </c>
      <c r="M161" s="76" t="s">
        <v>287</v>
      </c>
      <c r="N161" s="3"/>
      <c r="O161" s="60">
        <f>L161</f>
        <v>150</v>
      </c>
      <c r="P161" s="56">
        <f t="shared" si="7"/>
        <v>205.48499999999999</v>
      </c>
      <c r="Q161" s="31"/>
    </row>
    <row r="162" spans="1:17" ht="12.75">
      <c r="A162" s="30">
        <v>12</v>
      </c>
      <c r="B162" s="3">
        <v>1</v>
      </c>
      <c r="C162" s="3">
        <v>82.5</v>
      </c>
      <c r="D162" s="3" t="s">
        <v>84</v>
      </c>
      <c r="E162" s="3" t="s">
        <v>240</v>
      </c>
      <c r="F162" s="3" t="s">
        <v>23</v>
      </c>
      <c r="G162" s="1">
        <v>21220</v>
      </c>
      <c r="H162" s="3" t="s">
        <v>164</v>
      </c>
      <c r="I162" s="2">
        <v>82.4</v>
      </c>
      <c r="J162" s="56">
        <v>1.815</v>
      </c>
      <c r="K162" s="76">
        <v>150</v>
      </c>
      <c r="L162" s="76">
        <v>150</v>
      </c>
      <c r="M162" s="3">
        <v>150</v>
      </c>
      <c r="N162" s="3">
        <v>170</v>
      </c>
      <c r="O162" s="60">
        <v>170</v>
      </c>
      <c r="P162" s="56">
        <f t="shared" si="7"/>
        <v>308.55</v>
      </c>
      <c r="Q162" s="31"/>
    </row>
    <row r="163" spans="1:17" ht="12.75">
      <c r="A163" s="30">
        <v>12</v>
      </c>
      <c r="B163" s="3">
        <v>1</v>
      </c>
      <c r="C163" s="3">
        <v>82.5</v>
      </c>
      <c r="D163" s="3" t="s">
        <v>237</v>
      </c>
      <c r="E163" s="3" t="s">
        <v>302</v>
      </c>
      <c r="F163" s="3" t="s">
        <v>23</v>
      </c>
      <c r="G163" s="1">
        <v>30374</v>
      </c>
      <c r="H163" s="3" t="s">
        <v>14</v>
      </c>
      <c r="I163" s="2">
        <v>82</v>
      </c>
      <c r="J163" s="56">
        <v>1.3699</v>
      </c>
      <c r="K163" s="3">
        <v>222.5</v>
      </c>
      <c r="L163" s="76">
        <v>230</v>
      </c>
      <c r="M163" s="76">
        <v>0</v>
      </c>
      <c r="N163" s="3"/>
      <c r="O163" s="60">
        <f>K163</f>
        <v>222.5</v>
      </c>
      <c r="P163" s="56">
        <f t="shared" si="7"/>
        <v>304.80275</v>
      </c>
      <c r="Q163" s="31"/>
    </row>
    <row r="164" spans="1:17" ht="12.75">
      <c r="A164" s="30">
        <v>5</v>
      </c>
      <c r="B164" s="3">
        <v>2</v>
      </c>
      <c r="C164" s="3">
        <v>82.5</v>
      </c>
      <c r="D164" s="3" t="s">
        <v>238</v>
      </c>
      <c r="E164" s="3" t="s">
        <v>302</v>
      </c>
      <c r="F164" s="3" t="s">
        <v>23</v>
      </c>
      <c r="G164" s="1">
        <v>31716</v>
      </c>
      <c r="H164" s="3" t="s">
        <v>14</v>
      </c>
      <c r="I164" s="2">
        <v>78.5</v>
      </c>
      <c r="J164" s="56">
        <v>1.4154</v>
      </c>
      <c r="K164" s="3">
        <v>190</v>
      </c>
      <c r="L164" s="76">
        <v>200</v>
      </c>
      <c r="M164" s="76">
        <v>200</v>
      </c>
      <c r="N164" s="3"/>
      <c r="O164" s="60">
        <f>K164</f>
        <v>190</v>
      </c>
      <c r="P164" s="56">
        <f t="shared" si="7"/>
        <v>268.926</v>
      </c>
      <c r="Q164" s="31"/>
    </row>
    <row r="165" spans="1:17" ht="12.75">
      <c r="A165" s="30">
        <v>12</v>
      </c>
      <c r="B165" s="3">
        <v>1</v>
      </c>
      <c r="C165" s="3">
        <v>90</v>
      </c>
      <c r="D165" s="3" t="s">
        <v>242</v>
      </c>
      <c r="E165" s="3" t="s">
        <v>88</v>
      </c>
      <c r="F165" s="3" t="s">
        <v>23</v>
      </c>
      <c r="G165" s="1">
        <v>29527</v>
      </c>
      <c r="H165" s="3" t="s">
        <v>14</v>
      </c>
      <c r="I165" s="2">
        <v>89.6</v>
      </c>
      <c r="J165" s="56">
        <v>1.2921</v>
      </c>
      <c r="K165" s="3">
        <v>200</v>
      </c>
      <c r="L165" s="76">
        <v>210</v>
      </c>
      <c r="M165" s="76">
        <v>212.5</v>
      </c>
      <c r="N165" s="3"/>
      <c r="O165" s="60">
        <f>K165</f>
        <v>200</v>
      </c>
      <c r="P165" s="56">
        <f t="shared" si="7"/>
        <v>258.42</v>
      </c>
      <c r="Q165" s="31"/>
    </row>
    <row r="166" spans="1:17" ht="12.75">
      <c r="A166" s="30">
        <v>5</v>
      </c>
      <c r="B166" s="3">
        <v>2</v>
      </c>
      <c r="C166" s="3">
        <v>90</v>
      </c>
      <c r="D166" s="3" t="s">
        <v>245</v>
      </c>
      <c r="E166" s="3" t="s">
        <v>85</v>
      </c>
      <c r="F166" s="3" t="s">
        <v>23</v>
      </c>
      <c r="G166" s="1">
        <v>28114</v>
      </c>
      <c r="H166" s="3" t="s">
        <v>14</v>
      </c>
      <c r="I166" s="2">
        <v>88.2</v>
      </c>
      <c r="J166" s="56">
        <v>1.3084</v>
      </c>
      <c r="K166" s="3">
        <v>160</v>
      </c>
      <c r="L166" s="3">
        <v>170</v>
      </c>
      <c r="M166" s="76">
        <v>180</v>
      </c>
      <c r="N166" s="3"/>
      <c r="O166" s="60">
        <f>L166</f>
        <v>170</v>
      </c>
      <c r="P166" s="56">
        <f t="shared" si="7"/>
        <v>222.428</v>
      </c>
      <c r="Q166" s="31"/>
    </row>
    <row r="167" spans="1:17" ht="12.75">
      <c r="A167" s="30">
        <v>12</v>
      </c>
      <c r="B167" s="3">
        <v>1</v>
      </c>
      <c r="C167" s="3">
        <v>90</v>
      </c>
      <c r="D167" s="3" t="s">
        <v>241</v>
      </c>
      <c r="E167" s="3" t="s">
        <v>240</v>
      </c>
      <c r="F167" s="3" t="s">
        <v>23</v>
      </c>
      <c r="G167" s="1">
        <v>33796</v>
      </c>
      <c r="H167" s="3" t="s">
        <v>15</v>
      </c>
      <c r="I167" s="2">
        <v>89.7</v>
      </c>
      <c r="J167" s="56">
        <v>1.3438</v>
      </c>
      <c r="K167" s="3">
        <v>160</v>
      </c>
      <c r="L167" s="3">
        <v>170</v>
      </c>
      <c r="M167" s="3">
        <v>180</v>
      </c>
      <c r="N167" s="3"/>
      <c r="O167" s="60">
        <f>M167</f>
        <v>180</v>
      </c>
      <c r="P167" s="56">
        <f t="shared" si="7"/>
        <v>241.88400000000001</v>
      </c>
      <c r="Q167" s="31" t="s">
        <v>433</v>
      </c>
    </row>
    <row r="168" spans="1:17" ht="12.75">
      <c r="A168" s="30">
        <v>12</v>
      </c>
      <c r="B168" s="3">
        <v>1</v>
      </c>
      <c r="C168" s="3">
        <v>100</v>
      </c>
      <c r="D168" s="3" t="s">
        <v>243</v>
      </c>
      <c r="E168" s="3" t="s">
        <v>317</v>
      </c>
      <c r="F168" s="3" t="s">
        <v>23</v>
      </c>
      <c r="G168" s="1">
        <v>28323</v>
      </c>
      <c r="H168" s="3" t="s">
        <v>14</v>
      </c>
      <c r="I168" s="2">
        <v>99.6</v>
      </c>
      <c r="J168" s="56">
        <v>1.2225</v>
      </c>
      <c r="K168" s="3">
        <v>260</v>
      </c>
      <c r="L168" s="3">
        <v>270</v>
      </c>
      <c r="M168" s="3">
        <v>275</v>
      </c>
      <c r="N168" s="3"/>
      <c r="O168" s="60">
        <f>M168</f>
        <v>275</v>
      </c>
      <c r="P168" s="56">
        <f t="shared" si="7"/>
        <v>336.1875</v>
      </c>
      <c r="Q168" s="31" t="s">
        <v>425</v>
      </c>
    </row>
    <row r="169" spans="1:17" ht="12.75">
      <c r="A169" s="30">
        <v>5</v>
      </c>
      <c r="B169" s="3">
        <v>2</v>
      </c>
      <c r="C169" s="3">
        <v>100</v>
      </c>
      <c r="D169" s="3" t="s">
        <v>29</v>
      </c>
      <c r="E169" s="3" t="s">
        <v>85</v>
      </c>
      <c r="F169" s="3" t="s">
        <v>23</v>
      </c>
      <c r="G169" s="1">
        <v>31094</v>
      </c>
      <c r="H169" s="3" t="s">
        <v>14</v>
      </c>
      <c r="I169" s="2">
        <v>97.3</v>
      </c>
      <c r="J169" s="56">
        <v>1.2355</v>
      </c>
      <c r="K169" s="3">
        <v>210</v>
      </c>
      <c r="L169" s="76">
        <v>222.5</v>
      </c>
      <c r="M169" s="76">
        <v>222.5</v>
      </c>
      <c r="N169" s="3"/>
      <c r="O169" s="60">
        <f>K169</f>
        <v>210</v>
      </c>
      <c r="P169" s="56">
        <f t="shared" si="7"/>
        <v>259.455</v>
      </c>
      <c r="Q169" s="31"/>
    </row>
    <row r="170" spans="1:17" ht="12.75">
      <c r="A170" s="30">
        <v>3</v>
      </c>
      <c r="B170" s="3">
        <v>3</v>
      </c>
      <c r="C170" s="3">
        <v>100</v>
      </c>
      <c r="D170" s="3" t="s">
        <v>297</v>
      </c>
      <c r="E170" s="3" t="s">
        <v>85</v>
      </c>
      <c r="F170" s="3" t="s">
        <v>23</v>
      </c>
      <c r="G170" s="1">
        <v>31370</v>
      </c>
      <c r="H170" s="3" t="s">
        <v>14</v>
      </c>
      <c r="I170" s="2">
        <v>95.4</v>
      </c>
      <c r="J170" s="56">
        <v>1.25</v>
      </c>
      <c r="K170" s="3">
        <v>200</v>
      </c>
      <c r="L170" s="3">
        <v>207.5</v>
      </c>
      <c r="M170" s="76">
        <v>210</v>
      </c>
      <c r="N170" s="3"/>
      <c r="O170" s="60">
        <f>L170</f>
        <v>207.5</v>
      </c>
      <c r="P170" s="56">
        <f t="shared" si="7"/>
        <v>259.375</v>
      </c>
      <c r="Q170" s="31"/>
    </row>
    <row r="171" spans="1:17" ht="12.75">
      <c r="A171" s="30">
        <v>0</v>
      </c>
      <c r="B171" s="3" t="s">
        <v>27</v>
      </c>
      <c r="C171" s="3">
        <v>100</v>
      </c>
      <c r="D171" s="3" t="s">
        <v>244</v>
      </c>
      <c r="E171" s="3" t="s">
        <v>312</v>
      </c>
      <c r="F171" s="3" t="s">
        <v>23</v>
      </c>
      <c r="G171" s="1">
        <v>27511</v>
      </c>
      <c r="H171" s="3" t="s">
        <v>14</v>
      </c>
      <c r="I171" s="2">
        <v>97.9</v>
      </c>
      <c r="J171" s="56">
        <v>1.2328</v>
      </c>
      <c r="K171" s="76">
        <v>230</v>
      </c>
      <c r="L171" s="76">
        <v>230</v>
      </c>
      <c r="M171" s="76">
        <v>240</v>
      </c>
      <c r="N171" s="3"/>
      <c r="O171" s="60">
        <v>0</v>
      </c>
      <c r="P171" s="56">
        <f t="shared" si="7"/>
        <v>0</v>
      </c>
      <c r="Q171" s="31"/>
    </row>
    <row r="172" spans="1:17" ht="12.75">
      <c r="A172" s="30">
        <v>0</v>
      </c>
      <c r="B172" s="3" t="s">
        <v>27</v>
      </c>
      <c r="C172" s="3">
        <v>110</v>
      </c>
      <c r="D172" s="3" t="s">
        <v>249</v>
      </c>
      <c r="E172" s="3" t="s">
        <v>85</v>
      </c>
      <c r="F172" s="3" t="s">
        <v>23</v>
      </c>
      <c r="G172" s="1">
        <v>25495</v>
      </c>
      <c r="H172" s="3" t="s">
        <v>25</v>
      </c>
      <c r="I172" s="2">
        <v>105.9</v>
      </c>
      <c r="J172" s="56">
        <v>1.207</v>
      </c>
      <c r="K172" s="76">
        <v>275</v>
      </c>
      <c r="L172" s="76">
        <v>275</v>
      </c>
      <c r="M172" s="76">
        <v>275</v>
      </c>
      <c r="N172" s="3"/>
      <c r="O172" s="60">
        <v>0</v>
      </c>
      <c r="P172" s="56">
        <f t="shared" si="7"/>
        <v>0</v>
      </c>
      <c r="Q172" s="31"/>
    </row>
    <row r="173" spans="1:17" ht="12.75">
      <c r="A173" s="30">
        <v>12</v>
      </c>
      <c r="B173" s="3">
        <v>1</v>
      </c>
      <c r="C173" s="3">
        <v>110</v>
      </c>
      <c r="D173" s="3" t="s">
        <v>250</v>
      </c>
      <c r="E173" s="3" t="s">
        <v>85</v>
      </c>
      <c r="F173" s="3" t="s">
        <v>23</v>
      </c>
      <c r="G173" s="1">
        <v>24058</v>
      </c>
      <c r="H173" s="3" t="s">
        <v>26</v>
      </c>
      <c r="I173" s="2">
        <v>107</v>
      </c>
      <c r="J173" s="56">
        <v>1.2738</v>
      </c>
      <c r="K173" s="3">
        <v>200</v>
      </c>
      <c r="L173" s="3">
        <v>210</v>
      </c>
      <c r="M173" s="76">
        <v>220</v>
      </c>
      <c r="N173" s="3"/>
      <c r="O173" s="60">
        <f>L173</f>
        <v>210</v>
      </c>
      <c r="P173" s="56">
        <f t="shared" si="7"/>
        <v>267.498</v>
      </c>
      <c r="Q173" s="31"/>
    </row>
    <row r="174" spans="1:17" ht="12.75">
      <c r="A174" s="30">
        <v>12</v>
      </c>
      <c r="B174" s="3">
        <v>1</v>
      </c>
      <c r="C174" s="3">
        <v>110</v>
      </c>
      <c r="D174" s="3" t="s">
        <v>248</v>
      </c>
      <c r="E174" s="3" t="s">
        <v>85</v>
      </c>
      <c r="F174" s="3" t="s">
        <v>23</v>
      </c>
      <c r="G174" s="1">
        <v>22166</v>
      </c>
      <c r="H174" s="3" t="s">
        <v>164</v>
      </c>
      <c r="I174" s="2">
        <v>109.9</v>
      </c>
      <c r="J174" s="56">
        <v>1.4246</v>
      </c>
      <c r="K174" s="3">
        <v>205</v>
      </c>
      <c r="L174" s="3">
        <v>220</v>
      </c>
      <c r="M174" s="76">
        <v>225</v>
      </c>
      <c r="N174" s="3"/>
      <c r="O174" s="60">
        <f>L174</f>
        <v>220</v>
      </c>
      <c r="P174" s="56">
        <f t="shared" si="7"/>
        <v>313.41200000000003</v>
      </c>
      <c r="Q174" s="31"/>
    </row>
    <row r="175" spans="1:17" ht="12.75">
      <c r="A175" s="30">
        <v>12</v>
      </c>
      <c r="B175" s="3">
        <v>1</v>
      </c>
      <c r="C175" s="3">
        <v>110</v>
      </c>
      <c r="D175" s="3" t="s">
        <v>247</v>
      </c>
      <c r="E175" s="3" t="s">
        <v>88</v>
      </c>
      <c r="F175" s="3" t="s">
        <v>23</v>
      </c>
      <c r="G175" s="1">
        <v>19235</v>
      </c>
      <c r="H175" s="3" t="s">
        <v>24</v>
      </c>
      <c r="I175" s="2">
        <v>108.4</v>
      </c>
      <c r="J175" s="56">
        <v>1.8876</v>
      </c>
      <c r="K175" s="3">
        <v>190</v>
      </c>
      <c r="L175" s="3">
        <v>195</v>
      </c>
      <c r="M175" s="3">
        <v>202.5</v>
      </c>
      <c r="N175" s="3"/>
      <c r="O175" s="60">
        <f>M175</f>
        <v>202.5</v>
      </c>
      <c r="P175" s="56">
        <f t="shared" si="7"/>
        <v>382.239</v>
      </c>
      <c r="Q175" s="31" t="s">
        <v>432</v>
      </c>
    </row>
    <row r="176" spans="1:17" ht="12.75">
      <c r="A176" s="30">
        <v>12</v>
      </c>
      <c r="B176" s="3">
        <v>1</v>
      </c>
      <c r="C176" s="3">
        <v>110</v>
      </c>
      <c r="D176" s="3" t="s">
        <v>246</v>
      </c>
      <c r="E176" s="3" t="s">
        <v>85</v>
      </c>
      <c r="F176" s="3" t="s">
        <v>23</v>
      </c>
      <c r="G176" s="1">
        <v>28712</v>
      </c>
      <c r="H176" s="3" t="s">
        <v>14</v>
      </c>
      <c r="I176" s="2">
        <v>104.4</v>
      </c>
      <c r="J176" s="56">
        <v>1.2013</v>
      </c>
      <c r="K176" s="76">
        <v>210</v>
      </c>
      <c r="L176" s="3">
        <v>210</v>
      </c>
      <c r="M176" s="76">
        <v>220</v>
      </c>
      <c r="N176" s="3"/>
      <c r="O176" s="60">
        <f>L176</f>
        <v>210</v>
      </c>
      <c r="P176" s="56">
        <f t="shared" si="7"/>
        <v>252.273</v>
      </c>
      <c r="Q176" s="31"/>
    </row>
    <row r="177" spans="1:17" ht="12.75">
      <c r="A177" s="30">
        <v>12</v>
      </c>
      <c r="B177" s="3">
        <v>1</v>
      </c>
      <c r="C177" s="3">
        <v>125</v>
      </c>
      <c r="D177" s="3" t="s">
        <v>298</v>
      </c>
      <c r="E177" s="3" t="s">
        <v>299</v>
      </c>
      <c r="F177" s="3" t="s">
        <v>23</v>
      </c>
      <c r="G177" s="1">
        <v>25924</v>
      </c>
      <c r="H177" s="3" t="s">
        <v>25</v>
      </c>
      <c r="I177" s="2">
        <v>122.9</v>
      </c>
      <c r="J177" s="56">
        <v>1.1585</v>
      </c>
      <c r="K177" s="3">
        <v>200</v>
      </c>
      <c r="L177" s="76">
        <v>212.5</v>
      </c>
      <c r="M177" s="76">
        <v>212.5</v>
      </c>
      <c r="N177" s="3"/>
      <c r="O177" s="60">
        <f>K177</f>
        <v>200</v>
      </c>
      <c r="P177" s="56">
        <f t="shared" si="7"/>
        <v>231.70000000000002</v>
      </c>
      <c r="Q177" s="31"/>
    </row>
    <row r="178" spans="1:17" ht="12.75">
      <c r="A178" s="30">
        <v>12</v>
      </c>
      <c r="B178" s="3">
        <v>1</v>
      </c>
      <c r="C178" s="3">
        <v>140</v>
      </c>
      <c r="D178" s="3" t="s">
        <v>252</v>
      </c>
      <c r="E178" s="3" t="s">
        <v>253</v>
      </c>
      <c r="F178" s="3" t="s">
        <v>23</v>
      </c>
      <c r="G178" s="1">
        <v>30992</v>
      </c>
      <c r="H178" s="3" t="s">
        <v>14</v>
      </c>
      <c r="I178" s="2">
        <v>129.7</v>
      </c>
      <c r="J178" s="56">
        <v>1.1363</v>
      </c>
      <c r="K178" s="76">
        <v>245</v>
      </c>
      <c r="L178" s="3">
        <v>245</v>
      </c>
      <c r="M178" s="3">
        <v>257.5</v>
      </c>
      <c r="N178" s="3"/>
      <c r="O178" s="60">
        <f>M178</f>
        <v>257.5</v>
      </c>
      <c r="P178" s="56">
        <f t="shared" si="7"/>
        <v>292.59725000000003</v>
      </c>
      <c r="Q178" s="31"/>
    </row>
    <row r="179" spans="1:17" ht="13.5" thickBot="1">
      <c r="A179" s="34">
        <v>5</v>
      </c>
      <c r="B179" s="4">
        <v>2</v>
      </c>
      <c r="C179" s="4">
        <v>140</v>
      </c>
      <c r="D179" s="4" t="s">
        <v>251</v>
      </c>
      <c r="E179" s="4" t="s">
        <v>88</v>
      </c>
      <c r="F179" s="4" t="s">
        <v>23</v>
      </c>
      <c r="G179" s="5">
        <v>25526</v>
      </c>
      <c r="H179" s="4" t="s">
        <v>14</v>
      </c>
      <c r="I179" s="6">
        <v>140</v>
      </c>
      <c r="J179" s="59">
        <v>1.1193</v>
      </c>
      <c r="K179" s="98">
        <v>245</v>
      </c>
      <c r="L179" s="98">
        <v>250</v>
      </c>
      <c r="M179" s="4">
        <v>250</v>
      </c>
      <c r="N179" s="4"/>
      <c r="O179" s="61">
        <f>M179</f>
        <v>250</v>
      </c>
      <c r="P179" s="59">
        <f t="shared" si="7"/>
        <v>279.825</v>
      </c>
      <c r="Q179" s="35"/>
    </row>
  </sheetData>
  <sheetProtection/>
  <mergeCells count="24">
    <mergeCell ref="A5:A6"/>
    <mergeCell ref="F5:F6"/>
    <mergeCell ref="G5:G6"/>
    <mergeCell ref="H5:H6"/>
    <mergeCell ref="B5:B6"/>
    <mergeCell ref="C5:C6"/>
    <mergeCell ref="D5:D6"/>
    <mergeCell ref="E5:E6"/>
    <mergeCell ref="I5:I6"/>
    <mergeCell ref="J5:J6"/>
    <mergeCell ref="K5:P5"/>
    <mergeCell ref="Q5:Q6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P141"/>
    <mergeCell ref="Q141:Q142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9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customWidth="1"/>
    <col min="3" max="3" width="6.00390625" style="12" bestFit="1" customWidth="1"/>
    <col min="4" max="4" width="24.375" style="12" customWidth="1"/>
    <col min="5" max="5" width="23.125" style="12" bestFit="1" customWidth="1"/>
    <col min="6" max="6" width="24.75390625" style="12" bestFit="1" customWidth="1"/>
    <col min="7" max="7" width="11.125" style="12" customWidth="1"/>
    <col min="8" max="8" width="15.00390625" style="12" customWidth="1"/>
    <col min="9" max="9" width="7.75390625" style="13" bestFit="1" customWidth="1"/>
    <col min="10" max="10" width="9.125" style="43" customWidth="1"/>
    <col min="11" max="11" width="7.25390625" style="12" customWidth="1"/>
    <col min="12" max="12" width="8.375" style="7" customWidth="1"/>
    <col min="13" max="13" width="6.75390625" style="7" customWidth="1"/>
    <col min="14" max="14" width="7.25390625" style="12" customWidth="1"/>
    <col min="15" max="15" width="7.00390625" style="12" customWidth="1"/>
    <col min="16" max="16" width="10.75390625" style="43" customWidth="1"/>
    <col min="17" max="17" width="7.00390625" style="12" bestFit="1" customWidth="1"/>
    <col min="18" max="18" width="7.75390625" style="12" customWidth="1"/>
    <col min="19" max="19" width="7.125" style="12" customWidth="1"/>
    <col min="20" max="20" width="6.25390625" style="12" customWidth="1"/>
    <col min="21" max="21" width="7.625" style="12" customWidth="1"/>
    <col min="22" max="22" width="10.625" style="43" customWidth="1"/>
    <col min="23" max="23" width="7.625" style="15" customWidth="1"/>
    <col min="24" max="24" width="10.875" style="43" customWidth="1"/>
    <col min="25" max="25" width="12.00390625" style="12" customWidth="1"/>
    <col min="26" max="26" width="7.125" style="7" customWidth="1"/>
    <col min="27" max="27" width="7.00390625" style="12" customWidth="1"/>
    <col min="28" max="28" width="7.375" style="12" customWidth="1"/>
    <col min="29" max="29" width="7.625" style="12" customWidth="1"/>
    <col min="30" max="30" width="10.75390625" style="43" customWidth="1"/>
    <col min="31" max="31" width="7.25390625" style="15" customWidth="1"/>
    <col min="32" max="32" width="11.125" style="43" bestFit="1" customWidth="1"/>
    <col min="33" max="33" width="21.375" style="12" bestFit="1" customWidth="1"/>
    <col min="34" max="16384" width="9.125" style="12" customWidth="1"/>
  </cols>
  <sheetData>
    <row r="1" spans="4:31" ht="20.25">
      <c r="D1" s="8"/>
      <c r="E1" s="8"/>
      <c r="F1" s="8"/>
      <c r="G1" s="10" t="s">
        <v>408</v>
      </c>
      <c r="I1" s="9"/>
      <c r="J1" s="41"/>
      <c r="K1" s="8"/>
      <c r="L1" s="21"/>
      <c r="M1" s="21"/>
      <c r="N1" s="8"/>
      <c r="O1" s="157"/>
      <c r="P1" s="42"/>
      <c r="Q1" s="8"/>
      <c r="R1" s="8"/>
      <c r="S1" s="8"/>
      <c r="T1" s="8"/>
      <c r="U1" s="26"/>
      <c r="W1" s="12"/>
      <c r="AE1" s="12"/>
    </row>
    <row r="2" spans="4:31" ht="20.25">
      <c r="D2" s="8"/>
      <c r="E2" s="8"/>
      <c r="F2" s="8"/>
      <c r="G2" s="10"/>
      <c r="I2" s="9"/>
      <c r="J2" s="41"/>
      <c r="K2" s="8"/>
      <c r="L2" s="21"/>
      <c r="M2" s="21"/>
      <c r="N2" s="8"/>
      <c r="O2" s="157"/>
      <c r="P2" s="42"/>
      <c r="Q2" s="8"/>
      <c r="R2" s="8"/>
      <c r="S2" s="8"/>
      <c r="T2" s="8"/>
      <c r="U2" s="26"/>
      <c r="W2" s="12"/>
      <c r="AE2" s="12"/>
    </row>
    <row r="3" spans="4:31" ht="20.25">
      <c r="D3" s="8" t="s">
        <v>332</v>
      </c>
      <c r="E3" s="8"/>
      <c r="F3" s="8"/>
      <c r="G3" s="10"/>
      <c r="I3" s="9"/>
      <c r="J3" s="41"/>
      <c r="K3" s="8"/>
      <c r="L3" s="21"/>
      <c r="M3" s="21"/>
      <c r="N3" s="8"/>
      <c r="O3" s="157"/>
      <c r="P3" s="42"/>
      <c r="Q3" s="8"/>
      <c r="R3" s="8"/>
      <c r="S3" s="8"/>
      <c r="T3" s="8"/>
      <c r="U3" s="26"/>
      <c r="W3" s="12"/>
      <c r="AE3" s="12"/>
    </row>
    <row r="4" spans="3:32" s="27" customFormat="1" ht="13.5" thickBot="1">
      <c r="C4" s="12"/>
      <c r="D4" s="18"/>
      <c r="E4" s="18"/>
      <c r="F4" s="18"/>
      <c r="G4" s="18"/>
      <c r="H4" s="18"/>
      <c r="I4" s="24"/>
      <c r="J4" s="44"/>
      <c r="K4" s="18"/>
      <c r="L4" s="22"/>
      <c r="M4" s="22"/>
      <c r="N4" s="18"/>
      <c r="O4" s="158"/>
      <c r="P4" s="44"/>
      <c r="Q4" s="18"/>
      <c r="R4" s="18"/>
      <c r="S4" s="18"/>
      <c r="T4" s="18"/>
      <c r="U4" s="28"/>
      <c r="V4" s="45"/>
      <c r="X4" s="45"/>
      <c r="Z4" s="29"/>
      <c r="AD4" s="45"/>
      <c r="AF4" s="45"/>
    </row>
    <row r="5" spans="1:33" ht="12.75">
      <c r="A5" s="183" t="s">
        <v>45</v>
      </c>
      <c r="B5" s="183" t="s">
        <v>19</v>
      </c>
      <c r="C5" s="177" t="s">
        <v>4</v>
      </c>
      <c r="D5" s="177" t="s">
        <v>5</v>
      </c>
      <c r="E5" s="190" t="s">
        <v>21</v>
      </c>
      <c r="F5" s="177" t="s">
        <v>22</v>
      </c>
      <c r="G5" s="177" t="s">
        <v>13</v>
      </c>
      <c r="H5" s="177" t="s">
        <v>6</v>
      </c>
      <c r="I5" s="179" t="s">
        <v>3</v>
      </c>
      <c r="J5" s="181" t="s">
        <v>1</v>
      </c>
      <c r="K5" s="174" t="s">
        <v>7</v>
      </c>
      <c r="L5" s="174"/>
      <c r="M5" s="174"/>
      <c r="N5" s="174"/>
      <c r="O5" s="174"/>
      <c r="P5" s="174"/>
      <c r="Q5" s="174" t="s">
        <v>8</v>
      </c>
      <c r="R5" s="174"/>
      <c r="S5" s="174"/>
      <c r="T5" s="174"/>
      <c r="U5" s="174"/>
      <c r="V5" s="174"/>
      <c r="W5" s="174" t="s">
        <v>9</v>
      </c>
      <c r="X5" s="174"/>
      <c r="Y5" s="174" t="s">
        <v>10</v>
      </c>
      <c r="Z5" s="174"/>
      <c r="AA5" s="174"/>
      <c r="AB5" s="174"/>
      <c r="AC5" s="174"/>
      <c r="AD5" s="174"/>
      <c r="AE5" s="174" t="s">
        <v>11</v>
      </c>
      <c r="AF5" s="174"/>
      <c r="AG5" s="175" t="s">
        <v>20</v>
      </c>
    </row>
    <row r="6" spans="1:33" s="14" customFormat="1" ht="12" thickBot="1">
      <c r="A6" s="185"/>
      <c r="B6" s="185"/>
      <c r="C6" s="186"/>
      <c r="D6" s="186"/>
      <c r="E6" s="191"/>
      <c r="F6" s="186"/>
      <c r="G6" s="186"/>
      <c r="H6" s="186"/>
      <c r="I6" s="189"/>
      <c r="J6" s="188"/>
      <c r="K6" s="46">
        <v>1</v>
      </c>
      <c r="L6" s="47">
        <v>2</v>
      </c>
      <c r="M6" s="47">
        <v>3</v>
      </c>
      <c r="N6" s="46">
        <v>4</v>
      </c>
      <c r="O6" s="159" t="s">
        <v>12</v>
      </c>
      <c r="P6" s="48" t="s">
        <v>1</v>
      </c>
      <c r="Q6" s="46">
        <v>1</v>
      </c>
      <c r="R6" s="46">
        <v>2</v>
      </c>
      <c r="S6" s="46">
        <v>3</v>
      </c>
      <c r="T6" s="46">
        <v>4</v>
      </c>
      <c r="U6" s="159" t="s">
        <v>12</v>
      </c>
      <c r="V6" s="48" t="s">
        <v>1</v>
      </c>
      <c r="W6" s="46" t="s">
        <v>0</v>
      </c>
      <c r="X6" s="48" t="s">
        <v>1</v>
      </c>
      <c r="Y6" s="46">
        <v>1</v>
      </c>
      <c r="Z6" s="47">
        <v>2</v>
      </c>
      <c r="AA6" s="46">
        <v>3</v>
      </c>
      <c r="AB6" s="46">
        <v>4</v>
      </c>
      <c r="AC6" s="159" t="s">
        <v>12</v>
      </c>
      <c r="AD6" s="48" t="s">
        <v>1</v>
      </c>
      <c r="AE6" s="46" t="s">
        <v>2</v>
      </c>
      <c r="AF6" s="48" t="s">
        <v>1</v>
      </c>
      <c r="AG6" s="187"/>
    </row>
    <row r="7" spans="1:33" s="14" customFormat="1" ht="15.75">
      <c r="A7" s="111"/>
      <c r="B7" s="112"/>
      <c r="C7" s="112"/>
      <c r="D7" s="49" t="s">
        <v>378</v>
      </c>
      <c r="E7" s="112"/>
      <c r="F7" s="112"/>
      <c r="G7" s="112"/>
      <c r="H7" s="112"/>
      <c r="I7" s="115"/>
      <c r="J7" s="114"/>
      <c r="K7" s="125"/>
      <c r="L7" s="126"/>
      <c r="M7" s="126"/>
      <c r="N7" s="125"/>
      <c r="O7" s="168"/>
      <c r="P7" s="127"/>
      <c r="Q7" s="125"/>
      <c r="R7" s="125"/>
      <c r="S7" s="125"/>
      <c r="T7" s="125"/>
      <c r="U7" s="168"/>
      <c r="V7" s="127"/>
      <c r="W7" s="125"/>
      <c r="X7" s="127"/>
      <c r="Y7" s="125"/>
      <c r="Z7" s="126"/>
      <c r="AA7" s="125"/>
      <c r="AB7" s="125"/>
      <c r="AC7" s="168"/>
      <c r="AD7" s="127"/>
      <c r="AE7" s="125"/>
      <c r="AF7" s="127"/>
      <c r="AG7" s="113"/>
    </row>
    <row r="8" spans="1:33" ht="12.75">
      <c r="A8" s="30">
        <v>12</v>
      </c>
      <c r="B8" s="3">
        <v>1</v>
      </c>
      <c r="C8" s="3">
        <v>52</v>
      </c>
      <c r="D8" s="3" t="s">
        <v>371</v>
      </c>
      <c r="E8" s="3" t="s">
        <v>372</v>
      </c>
      <c r="F8" s="3" t="s">
        <v>23</v>
      </c>
      <c r="G8" s="1">
        <v>32984</v>
      </c>
      <c r="H8" s="3" t="s">
        <v>18</v>
      </c>
      <c r="I8" s="2">
        <v>51.3</v>
      </c>
      <c r="J8" s="56">
        <v>2.1761</v>
      </c>
      <c r="K8" s="19">
        <v>95</v>
      </c>
      <c r="L8" s="19">
        <v>105</v>
      </c>
      <c r="M8" s="19">
        <v>115</v>
      </c>
      <c r="N8" s="3"/>
      <c r="O8" s="3">
        <f>M8</f>
        <v>115</v>
      </c>
      <c r="P8" s="56">
        <f aca="true" t="shared" si="0" ref="P8:P15">O8*J8</f>
        <v>250.2515</v>
      </c>
      <c r="Q8" s="165">
        <v>0</v>
      </c>
      <c r="R8" s="165">
        <v>0</v>
      </c>
      <c r="S8" s="165">
        <v>0</v>
      </c>
      <c r="T8" s="3"/>
      <c r="U8" s="3">
        <f>R8</f>
        <v>0</v>
      </c>
      <c r="V8" s="56">
        <f aca="true" t="shared" si="1" ref="V8:V15">U8*J8</f>
        <v>0</v>
      </c>
      <c r="W8" s="3">
        <f aca="true" t="shared" si="2" ref="W8:W15">U8+O8</f>
        <v>115</v>
      </c>
      <c r="X8" s="56">
        <f aca="true" t="shared" si="3" ref="X8:X15">W8*J8</f>
        <v>250.2515</v>
      </c>
      <c r="Y8" s="165">
        <v>0</v>
      </c>
      <c r="Z8" s="165">
        <v>0</v>
      </c>
      <c r="AA8" s="165">
        <v>0</v>
      </c>
      <c r="AB8" s="3"/>
      <c r="AC8" s="3">
        <f>AA8</f>
        <v>0</v>
      </c>
      <c r="AD8" s="56">
        <f aca="true" t="shared" si="4" ref="AD8:AD15">AC8*J8</f>
        <v>0</v>
      </c>
      <c r="AE8" s="3">
        <f aca="true" t="shared" si="5" ref="AE8:AE15">AC8+U8+O8</f>
        <v>115</v>
      </c>
      <c r="AF8" s="56">
        <f aca="true" t="shared" si="6" ref="AF8:AF15">AE8*J8</f>
        <v>250.2515</v>
      </c>
      <c r="AG8" s="31"/>
    </row>
    <row r="9" spans="1:33" ht="12.75">
      <c r="A9" s="30">
        <v>12</v>
      </c>
      <c r="B9" s="3">
        <v>1</v>
      </c>
      <c r="C9" s="3">
        <v>67.5</v>
      </c>
      <c r="D9" s="3" t="s">
        <v>370</v>
      </c>
      <c r="E9" s="3" t="s">
        <v>87</v>
      </c>
      <c r="F9" s="3" t="s">
        <v>23</v>
      </c>
      <c r="G9" s="1">
        <v>34632</v>
      </c>
      <c r="H9" s="3" t="s">
        <v>16</v>
      </c>
      <c r="I9" s="2">
        <v>67.2</v>
      </c>
      <c r="J9" s="56">
        <v>1.7367</v>
      </c>
      <c r="K9" s="11">
        <v>120</v>
      </c>
      <c r="L9" s="20">
        <v>130</v>
      </c>
      <c r="M9" s="117">
        <v>140</v>
      </c>
      <c r="N9" s="3"/>
      <c r="O9" s="3">
        <f>L9</f>
        <v>130</v>
      </c>
      <c r="P9" s="56">
        <f t="shared" si="0"/>
        <v>225.771</v>
      </c>
      <c r="Q9" s="117">
        <v>0</v>
      </c>
      <c r="R9" s="117">
        <v>0</v>
      </c>
      <c r="S9" s="117">
        <v>0</v>
      </c>
      <c r="T9" s="3"/>
      <c r="U9" s="3">
        <f>S9</f>
        <v>0</v>
      </c>
      <c r="V9" s="56">
        <f t="shared" si="1"/>
        <v>0</v>
      </c>
      <c r="W9" s="3">
        <f t="shared" si="2"/>
        <v>130</v>
      </c>
      <c r="X9" s="56">
        <f t="shared" si="3"/>
        <v>225.771</v>
      </c>
      <c r="Y9" s="117">
        <v>0</v>
      </c>
      <c r="Z9" s="117">
        <v>0</v>
      </c>
      <c r="AA9" s="117">
        <v>0</v>
      </c>
      <c r="AB9" s="3"/>
      <c r="AC9" s="3">
        <f>AA9</f>
        <v>0</v>
      </c>
      <c r="AD9" s="56">
        <f t="shared" si="4"/>
        <v>0</v>
      </c>
      <c r="AE9" s="3">
        <f t="shared" si="5"/>
        <v>130</v>
      </c>
      <c r="AF9" s="56">
        <f t="shared" si="6"/>
        <v>225.771</v>
      </c>
      <c r="AG9" s="31"/>
    </row>
    <row r="10" spans="1:33" ht="12.75">
      <c r="A10" s="30">
        <v>12</v>
      </c>
      <c r="B10" s="3">
        <v>1</v>
      </c>
      <c r="C10" s="3">
        <v>67.5</v>
      </c>
      <c r="D10" s="3" t="s">
        <v>376</v>
      </c>
      <c r="E10" s="3" t="s">
        <v>377</v>
      </c>
      <c r="F10" s="3" t="s">
        <v>23</v>
      </c>
      <c r="G10" s="1">
        <v>30874</v>
      </c>
      <c r="H10" s="3" t="s">
        <v>14</v>
      </c>
      <c r="I10" s="2">
        <v>66.8</v>
      </c>
      <c r="J10" s="56">
        <v>1.618</v>
      </c>
      <c r="K10" s="19">
        <v>160</v>
      </c>
      <c r="L10" s="19">
        <v>170</v>
      </c>
      <c r="M10" s="117">
        <v>0</v>
      </c>
      <c r="N10" s="3"/>
      <c r="O10" s="3">
        <f>L10</f>
        <v>170</v>
      </c>
      <c r="P10" s="56">
        <f t="shared" si="0"/>
        <v>275.06</v>
      </c>
      <c r="Q10" s="117">
        <v>0</v>
      </c>
      <c r="R10" s="117">
        <v>0</v>
      </c>
      <c r="S10" s="117">
        <v>0</v>
      </c>
      <c r="T10" s="3"/>
      <c r="U10" s="3">
        <v>0</v>
      </c>
      <c r="V10" s="56">
        <f t="shared" si="1"/>
        <v>0</v>
      </c>
      <c r="W10" s="3">
        <f t="shared" si="2"/>
        <v>170</v>
      </c>
      <c r="X10" s="56">
        <f t="shared" si="3"/>
        <v>275.06</v>
      </c>
      <c r="Y10" s="117">
        <v>0</v>
      </c>
      <c r="Z10" s="117">
        <v>0</v>
      </c>
      <c r="AA10" s="117">
        <v>0</v>
      </c>
      <c r="AB10" s="3"/>
      <c r="AC10" s="3">
        <v>0</v>
      </c>
      <c r="AD10" s="56">
        <f t="shared" si="4"/>
        <v>0</v>
      </c>
      <c r="AE10" s="3">
        <f t="shared" si="5"/>
        <v>170</v>
      </c>
      <c r="AF10" s="56">
        <f t="shared" si="6"/>
        <v>275.06</v>
      </c>
      <c r="AG10" s="31"/>
    </row>
    <row r="11" spans="1:33" ht="12.75">
      <c r="A11" s="30">
        <v>12</v>
      </c>
      <c r="B11" s="3">
        <v>1</v>
      </c>
      <c r="C11" s="3">
        <v>82.5</v>
      </c>
      <c r="D11" s="3" t="s">
        <v>379</v>
      </c>
      <c r="E11" s="3" t="s">
        <v>87</v>
      </c>
      <c r="F11" s="3" t="s">
        <v>23</v>
      </c>
      <c r="G11" s="1">
        <v>34458</v>
      </c>
      <c r="H11" s="3" t="s">
        <v>16</v>
      </c>
      <c r="I11" s="2">
        <v>77.3</v>
      </c>
      <c r="J11" s="56">
        <v>1.5486</v>
      </c>
      <c r="K11" s="11">
        <v>170</v>
      </c>
      <c r="L11" s="19">
        <v>180</v>
      </c>
      <c r="M11" s="19">
        <v>182.5</v>
      </c>
      <c r="N11" s="165">
        <v>185</v>
      </c>
      <c r="O11" s="3">
        <f>M11</f>
        <v>182.5</v>
      </c>
      <c r="P11" s="56">
        <f t="shared" si="0"/>
        <v>282.6195</v>
      </c>
      <c r="Q11" s="117">
        <v>0</v>
      </c>
      <c r="R11" s="117">
        <v>0</v>
      </c>
      <c r="S11" s="165">
        <v>0</v>
      </c>
      <c r="T11" s="3"/>
      <c r="U11" s="3">
        <f>R11</f>
        <v>0</v>
      </c>
      <c r="V11" s="56">
        <f t="shared" si="1"/>
        <v>0</v>
      </c>
      <c r="W11" s="3">
        <f t="shared" si="2"/>
        <v>182.5</v>
      </c>
      <c r="X11" s="56">
        <f t="shared" si="3"/>
        <v>282.6195</v>
      </c>
      <c r="Y11" s="117">
        <v>0</v>
      </c>
      <c r="Z11" s="117">
        <v>0</v>
      </c>
      <c r="AA11" s="117">
        <v>0</v>
      </c>
      <c r="AB11" s="3"/>
      <c r="AC11" s="3">
        <f>AA11</f>
        <v>0</v>
      </c>
      <c r="AD11" s="56">
        <f t="shared" si="4"/>
        <v>0</v>
      </c>
      <c r="AE11" s="3">
        <f t="shared" si="5"/>
        <v>182.5</v>
      </c>
      <c r="AF11" s="56">
        <f t="shared" si="6"/>
        <v>282.6195</v>
      </c>
      <c r="AG11" s="31"/>
    </row>
    <row r="12" spans="1:33" ht="12.75">
      <c r="A12" s="30">
        <v>12</v>
      </c>
      <c r="B12" s="3">
        <v>1</v>
      </c>
      <c r="C12" s="3">
        <v>100</v>
      </c>
      <c r="D12" s="3" t="s">
        <v>175</v>
      </c>
      <c r="E12" s="3" t="s">
        <v>176</v>
      </c>
      <c r="F12" s="3" t="s">
        <v>23</v>
      </c>
      <c r="G12" s="1">
        <v>15141</v>
      </c>
      <c r="H12" s="3" t="s">
        <v>136</v>
      </c>
      <c r="I12" s="2">
        <v>97.1</v>
      </c>
      <c r="J12" s="56">
        <v>2.5534</v>
      </c>
      <c r="K12" s="3">
        <v>170</v>
      </c>
      <c r="L12" s="19">
        <v>180</v>
      </c>
      <c r="M12" s="165">
        <v>190</v>
      </c>
      <c r="N12" s="3"/>
      <c r="O12" s="3">
        <f>L12</f>
        <v>180</v>
      </c>
      <c r="P12" s="56">
        <f t="shared" si="0"/>
        <v>459.61199999999997</v>
      </c>
      <c r="Q12" s="117">
        <v>0</v>
      </c>
      <c r="R12" s="117">
        <v>0</v>
      </c>
      <c r="S12" s="117">
        <v>0</v>
      </c>
      <c r="T12" s="3"/>
      <c r="U12" s="3">
        <f>S12</f>
        <v>0</v>
      </c>
      <c r="V12" s="56">
        <f t="shared" si="1"/>
        <v>0</v>
      </c>
      <c r="W12" s="3">
        <f t="shared" si="2"/>
        <v>180</v>
      </c>
      <c r="X12" s="56">
        <f t="shared" si="3"/>
        <v>459.61199999999997</v>
      </c>
      <c r="Y12" s="117">
        <v>0</v>
      </c>
      <c r="Z12" s="117">
        <v>0</v>
      </c>
      <c r="AA12" s="117">
        <v>0</v>
      </c>
      <c r="AB12" s="3"/>
      <c r="AC12" s="3">
        <f>AA12</f>
        <v>0</v>
      </c>
      <c r="AD12" s="56">
        <f t="shared" si="4"/>
        <v>0</v>
      </c>
      <c r="AE12" s="3">
        <f t="shared" si="5"/>
        <v>180</v>
      </c>
      <c r="AF12" s="56">
        <f t="shared" si="6"/>
        <v>459.61199999999997</v>
      </c>
      <c r="AG12" s="31"/>
    </row>
    <row r="13" spans="1:33" ht="12.75">
      <c r="A13" s="32">
        <v>12</v>
      </c>
      <c r="B13" s="11">
        <v>1</v>
      </c>
      <c r="C13" s="3">
        <v>125</v>
      </c>
      <c r="D13" s="3" t="s">
        <v>397</v>
      </c>
      <c r="E13" s="3" t="s">
        <v>119</v>
      </c>
      <c r="F13" s="3" t="s">
        <v>23</v>
      </c>
      <c r="G13" s="1">
        <v>24587</v>
      </c>
      <c r="H13" s="3" t="s">
        <v>14</v>
      </c>
      <c r="I13" s="2">
        <v>122.8</v>
      </c>
      <c r="J13" s="56">
        <v>1.155</v>
      </c>
      <c r="K13" s="117">
        <v>230</v>
      </c>
      <c r="L13" s="117">
        <v>230</v>
      </c>
      <c r="M13" s="19">
        <v>230</v>
      </c>
      <c r="N13" s="3"/>
      <c r="O13" s="3">
        <f>M13</f>
        <v>230</v>
      </c>
      <c r="P13" s="56">
        <f t="shared" si="0"/>
        <v>265.65000000000003</v>
      </c>
      <c r="Q13" s="117">
        <v>0</v>
      </c>
      <c r="R13" s="117">
        <v>0</v>
      </c>
      <c r="S13" s="117">
        <v>0</v>
      </c>
      <c r="T13" s="3"/>
      <c r="U13" s="3">
        <f>S13</f>
        <v>0</v>
      </c>
      <c r="V13" s="56">
        <f t="shared" si="1"/>
        <v>0</v>
      </c>
      <c r="W13" s="3">
        <f t="shared" si="2"/>
        <v>230</v>
      </c>
      <c r="X13" s="56">
        <f t="shared" si="3"/>
        <v>265.65000000000003</v>
      </c>
      <c r="Y13" s="117">
        <v>0</v>
      </c>
      <c r="Z13" s="117">
        <v>0</v>
      </c>
      <c r="AA13" s="165">
        <v>0</v>
      </c>
      <c r="AB13" s="3"/>
      <c r="AC13" s="3">
        <f>Z13</f>
        <v>0</v>
      </c>
      <c r="AD13" s="56">
        <f t="shared" si="4"/>
        <v>0</v>
      </c>
      <c r="AE13" s="3">
        <f t="shared" si="5"/>
        <v>230</v>
      </c>
      <c r="AF13" s="56">
        <f t="shared" si="6"/>
        <v>265.65000000000003</v>
      </c>
      <c r="AG13" s="31"/>
    </row>
    <row r="14" spans="1:33" ht="12.75">
      <c r="A14" s="32">
        <v>12</v>
      </c>
      <c r="B14" s="11">
        <v>1</v>
      </c>
      <c r="C14" s="3">
        <v>125</v>
      </c>
      <c r="D14" s="3" t="s">
        <v>397</v>
      </c>
      <c r="E14" s="3" t="s">
        <v>119</v>
      </c>
      <c r="F14" s="3" t="s">
        <v>23</v>
      </c>
      <c r="G14" s="1">
        <v>24587</v>
      </c>
      <c r="H14" s="3" t="s">
        <v>25</v>
      </c>
      <c r="I14" s="2">
        <v>122.8</v>
      </c>
      <c r="J14" s="56">
        <v>1.1908</v>
      </c>
      <c r="K14" s="117">
        <v>230</v>
      </c>
      <c r="L14" s="117">
        <v>230</v>
      </c>
      <c r="M14" s="19">
        <v>230</v>
      </c>
      <c r="N14" s="3"/>
      <c r="O14" s="3">
        <f>M14</f>
        <v>230</v>
      </c>
      <c r="P14" s="56">
        <f t="shared" si="0"/>
        <v>273.884</v>
      </c>
      <c r="Q14" s="117">
        <v>0</v>
      </c>
      <c r="R14" s="117">
        <v>0</v>
      </c>
      <c r="S14" s="117">
        <v>0</v>
      </c>
      <c r="T14" s="3"/>
      <c r="U14" s="3">
        <f>S14</f>
        <v>0</v>
      </c>
      <c r="V14" s="56">
        <f t="shared" si="1"/>
        <v>0</v>
      </c>
      <c r="W14" s="3">
        <f t="shared" si="2"/>
        <v>230</v>
      </c>
      <c r="X14" s="56">
        <f t="shared" si="3"/>
        <v>273.884</v>
      </c>
      <c r="Y14" s="117">
        <v>0</v>
      </c>
      <c r="Z14" s="117">
        <v>0</v>
      </c>
      <c r="AA14" s="165">
        <v>0</v>
      </c>
      <c r="AB14" s="3"/>
      <c r="AC14" s="3">
        <f>Z14</f>
        <v>0</v>
      </c>
      <c r="AD14" s="56">
        <f t="shared" si="4"/>
        <v>0</v>
      </c>
      <c r="AE14" s="3">
        <f t="shared" si="5"/>
        <v>230</v>
      </c>
      <c r="AF14" s="56">
        <f t="shared" si="6"/>
        <v>273.884</v>
      </c>
      <c r="AG14" s="31"/>
    </row>
    <row r="15" spans="1:33" ht="12.75">
      <c r="A15" s="30">
        <v>12</v>
      </c>
      <c r="B15" s="3">
        <v>1</v>
      </c>
      <c r="C15" s="3">
        <v>140</v>
      </c>
      <c r="D15" s="3" t="s">
        <v>398</v>
      </c>
      <c r="E15" s="3" t="s">
        <v>119</v>
      </c>
      <c r="F15" s="3" t="s">
        <v>23</v>
      </c>
      <c r="G15" s="1">
        <v>24898</v>
      </c>
      <c r="H15" s="3" t="s">
        <v>25</v>
      </c>
      <c r="I15" s="2">
        <v>125.4</v>
      </c>
      <c r="J15" s="56">
        <v>1.1837</v>
      </c>
      <c r="K15" s="3">
        <v>240</v>
      </c>
      <c r="L15" s="19">
        <v>260</v>
      </c>
      <c r="M15" s="117">
        <v>0</v>
      </c>
      <c r="N15" s="3"/>
      <c r="O15" s="3">
        <f>L15</f>
        <v>260</v>
      </c>
      <c r="P15" s="56">
        <f t="shared" si="0"/>
        <v>307.762</v>
      </c>
      <c r="Q15" s="117">
        <v>0</v>
      </c>
      <c r="R15" s="165">
        <v>0</v>
      </c>
      <c r="S15" s="165">
        <v>0</v>
      </c>
      <c r="T15" s="3"/>
      <c r="U15" s="3">
        <f>Q15</f>
        <v>0</v>
      </c>
      <c r="V15" s="56">
        <f t="shared" si="1"/>
        <v>0</v>
      </c>
      <c r="W15" s="3">
        <f t="shared" si="2"/>
        <v>260</v>
      </c>
      <c r="X15" s="56">
        <f t="shared" si="3"/>
        <v>307.762</v>
      </c>
      <c r="Y15" s="117">
        <v>0</v>
      </c>
      <c r="Z15" s="165">
        <v>0</v>
      </c>
      <c r="AA15" s="165">
        <v>0</v>
      </c>
      <c r="AB15" s="3"/>
      <c r="AC15" s="3">
        <f>Y15</f>
        <v>0</v>
      </c>
      <c r="AD15" s="56">
        <f t="shared" si="4"/>
        <v>0</v>
      </c>
      <c r="AE15" s="3">
        <f t="shared" si="5"/>
        <v>260</v>
      </c>
      <c r="AF15" s="56">
        <f t="shared" si="6"/>
        <v>307.762</v>
      </c>
      <c r="AG15" s="31"/>
    </row>
    <row r="16" spans="1:33" ht="15.75">
      <c r="A16" s="30"/>
      <c r="B16" s="3"/>
      <c r="C16" s="3"/>
      <c r="D16" s="58" t="s">
        <v>334</v>
      </c>
      <c r="E16" s="3"/>
      <c r="F16" s="3"/>
      <c r="G16" s="1"/>
      <c r="H16" s="3"/>
      <c r="I16" s="2"/>
      <c r="J16" s="56"/>
      <c r="K16" s="19"/>
      <c r="L16" s="19"/>
      <c r="M16" s="117"/>
      <c r="N16" s="3"/>
      <c r="O16" s="3"/>
      <c r="P16" s="56"/>
      <c r="Q16" s="19"/>
      <c r="R16" s="3"/>
      <c r="S16" s="3"/>
      <c r="T16" s="3"/>
      <c r="U16" s="3"/>
      <c r="V16" s="56"/>
      <c r="W16" s="3"/>
      <c r="X16" s="56"/>
      <c r="Y16" s="3"/>
      <c r="Z16" s="19"/>
      <c r="AA16" s="3"/>
      <c r="AB16" s="3"/>
      <c r="AC16" s="3"/>
      <c r="AD16" s="56"/>
      <c r="AE16" s="3"/>
      <c r="AF16" s="56"/>
      <c r="AG16" s="31"/>
    </row>
    <row r="17" spans="1:33" s="14" customFormat="1" ht="15">
      <c r="A17" s="170"/>
      <c r="B17" s="120"/>
      <c r="C17" s="120"/>
      <c r="D17" s="129" t="s">
        <v>300</v>
      </c>
      <c r="E17" s="120"/>
      <c r="F17" s="120"/>
      <c r="G17" s="120"/>
      <c r="H17" s="120"/>
      <c r="I17" s="121"/>
      <c r="J17" s="122"/>
      <c r="K17" s="105"/>
      <c r="L17" s="123"/>
      <c r="M17" s="123"/>
      <c r="N17" s="105"/>
      <c r="O17" s="166"/>
      <c r="P17" s="124"/>
      <c r="Q17" s="105"/>
      <c r="R17" s="105"/>
      <c r="S17" s="105"/>
      <c r="T17" s="105"/>
      <c r="U17" s="166"/>
      <c r="V17" s="124"/>
      <c r="W17" s="105"/>
      <c r="X17" s="124"/>
      <c r="Y17" s="105"/>
      <c r="Z17" s="123"/>
      <c r="AA17" s="105"/>
      <c r="AB17" s="105"/>
      <c r="AC17" s="166"/>
      <c r="AD17" s="124"/>
      <c r="AE17" s="105"/>
      <c r="AF17" s="124"/>
      <c r="AG17" s="171"/>
    </row>
    <row r="18" spans="1:33" ht="12.75">
      <c r="A18" s="30">
        <v>12</v>
      </c>
      <c r="B18" s="3">
        <v>1</v>
      </c>
      <c r="C18" s="3">
        <v>60</v>
      </c>
      <c r="D18" s="3" t="s">
        <v>374</v>
      </c>
      <c r="E18" s="3" t="s">
        <v>302</v>
      </c>
      <c r="F18" s="3" t="s">
        <v>23</v>
      </c>
      <c r="G18" s="1">
        <v>30481</v>
      </c>
      <c r="H18" s="3" t="s">
        <v>14</v>
      </c>
      <c r="I18" s="2">
        <v>58.2</v>
      </c>
      <c r="J18" s="56">
        <v>1.9513</v>
      </c>
      <c r="K18" s="117">
        <v>0</v>
      </c>
      <c r="L18" s="117">
        <v>0</v>
      </c>
      <c r="M18" s="117">
        <v>0</v>
      </c>
      <c r="N18" s="3"/>
      <c r="O18" s="3">
        <f>L18</f>
        <v>0</v>
      </c>
      <c r="P18" s="56">
        <f aca="true" t="shared" si="7" ref="P18:P23">O18*J18</f>
        <v>0</v>
      </c>
      <c r="Q18" s="117">
        <v>0</v>
      </c>
      <c r="R18" s="117">
        <v>0</v>
      </c>
      <c r="S18" s="165">
        <v>0</v>
      </c>
      <c r="T18" s="3"/>
      <c r="U18" s="3">
        <f>R18</f>
        <v>0</v>
      </c>
      <c r="V18" s="56">
        <f>U18*J18</f>
        <v>0</v>
      </c>
      <c r="W18" s="3">
        <f>U18+O18</f>
        <v>0</v>
      </c>
      <c r="X18" s="56">
        <f>W18*J18</f>
        <v>0</v>
      </c>
      <c r="Y18" s="165">
        <v>120</v>
      </c>
      <c r="Z18" s="19">
        <v>120</v>
      </c>
      <c r="AA18" s="165">
        <v>130</v>
      </c>
      <c r="AB18" s="3"/>
      <c r="AC18" s="3">
        <f>Z18</f>
        <v>120</v>
      </c>
      <c r="AD18" s="56">
        <f>AC18*J18</f>
        <v>234.156</v>
      </c>
      <c r="AE18" s="3">
        <f>AC18+U18+O18</f>
        <v>120</v>
      </c>
      <c r="AF18" s="56">
        <f>AE18*J18</f>
        <v>234.156</v>
      </c>
      <c r="AG18" s="31"/>
    </row>
    <row r="19" spans="1:33" ht="15">
      <c r="A19" s="30"/>
      <c r="B19" s="3"/>
      <c r="C19" s="3"/>
      <c r="D19" s="132" t="s">
        <v>301</v>
      </c>
      <c r="E19" s="3"/>
      <c r="F19" s="3"/>
      <c r="G19" s="1"/>
      <c r="H19" s="3"/>
      <c r="I19" s="2"/>
      <c r="J19" s="56"/>
      <c r="K19" s="19"/>
      <c r="L19" s="19"/>
      <c r="M19" s="117"/>
      <c r="N19" s="3"/>
      <c r="O19" s="3"/>
      <c r="P19" s="56"/>
      <c r="Q19" s="19"/>
      <c r="R19" s="3"/>
      <c r="S19" s="3"/>
      <c r="T19" s="3"/>
      <c r="U19" s="3"/>
      <c r="V19" s="56"/>
      <c r="W19" s="3"/>
      <c r="X19" s="56"/>
      <c r="Y19" s="3"/>
      <c r="Z19" s="19"/>
      <c r="AA19" s="165"/>
      <c r="AB19" s="3"/>
      <c r="AC19" s="3"/>
      <c r="AD19" s="56"/>
      <c r="AE19" s="3"/>
      <c r="AF19" s="56"/>
      <c r="AG19" s="31"/>
    </row>
    <row r="20" spans="1:33" ht="12.75">
      <c r="A20" s="30">
        <v>12</v>
      </c>
      <c r="B20" s="3">
        <v>1</v>
      </c>
      <c r="C20" s="3">
        <v>52</v>
      </c>
      <c r="D20" s="3" t="s">
        <v>371</v>
      </c>
      <c r="E20" s="3" t="s">
        <v>372</v>
      </c>
      <c r="F20" s="3" t="s">
        <v>23</v>
      </c>
      <c r="G20" s="1">
        <v>32984</v>
      </c>
      <c r="H20" s="3" t="s">
        <v>18</v>
      </c>
      <c r="I20" s="2">
        <v>51.3</v>
      </c>
      <c r="J20" s="56">
        <v>2.1761</v>
      </c>
      <c r="K20" s="117">
        <v>0</v>
      </c>
      <c r="L20" s="117">
        <v>0</v>
      </c>
      <c r="M20" s="117">
        <v>0</v>
      </c>
      <c r="N20" s="3"/>
      <c r="O20" s="3">
        <f>M20</f>
        <v>0</v>
      </c>
      <c r="P20" s="56">
        <f t="shared" si="7"/>
        <v>0</v>
      </c>
      <c r="Q20" s="117">
        <v>0</v>
      </c>
      <c r="R20" s="117">
        <v>0</v>
      </c>
      <c r="S20" s="165">
        <v>0</v>
      </c>
      <c r="T20" s="3"/>
      <c r="U20" s="3">
        <f>R20</f>
        <v>0</v>
      </c>
      <c r="V20" s="56">
        <f>U20*J20</f>
        <v>0</v>
      </c>
      <c r="W20" s="3">
        <f>U20+O20</f>
        <v>0</v>
      </c>
      <c r="X20" s="56">
        <f>W20*J20</f>
        <v>0</v>
      </c>
      <c r="Y20" s="3">
        <v>125</v>
      </c>
      <c r="Z20" s="19">
        <v>145</v>
      </c>
      <c r="AA20" s="3">
        <v>155</v>
      </c>
      <c r="AB20" s="3"/>
      <c r="AC20" s="3">
        <f>AA20</f>
        <v>155</v>
      </c>
      <c r="AD20" s="56">
        <f>AC20*J20</f>
        <v>337.2955</v>
      </c>
      <c r="AE20" s="3">
        <f>AC20+U20+O20</f>
        <v>155</v>
      </c>
      <c r="AF20" s="56">
        <f>AE20*J20</f>
        <v>337.2955</v>
      </c>
      <c r="AG20" s="31"/>
    </row>
    <row r="21" spans="1:33" ht="12.75">
      <c r="A21" s="30">
        <v>12</v>
      </c>
      <c r="B21" s="3">
        <v>1</v>
      </c>
      <c r="C21" s="3">
        <v>67.5</v>
      </c>
      <c r="D21" s="3" t="s">
        <v>370</v>
      </c>
      <c r="E21" s="3" t="s">
        <v>87</v>
      </c>
      <c r="F21" s="3" t="s">
        <v>23</v>
      </c>
      <c r="G21" s="1">
        <v>34632</v>
      </c>
      <c r="H21" s="3" t="s">
        <v>16</v>
      </c>
      <c r="I21" s="2">
        <v>67.2</v>
      </c>
      <c r="J21" s="56">
        <v>1.7367</v>
      </c>
      <c r="K21" s="117">
        <v>0</v>
      </c>
      <c r="L21" s="117">
        <v>0</v>
      </c>
      <c r="M21" s="117">
        <v>0</v>
      </c>
      <c r="N21" s="3"/>
      <c r="O21" s="3">
        <f>L21</f>
        <v>0</v>
      </c>
      <c r="P21" s="56">
        <f t="shared" si="7"/>
        <v>0</v>
      </c>
      <c r="Q21" s="117">
        <v>0</v>
      </c>
      <c r="R21" s="117">
        <v>0</v>
      </c>
      <c r="S21" s="117">
        <v>0</v>
      </c>
      <c r="T21" s="3"/>
      <c r="U21" s="3">
        <f>S21</f>
        <v>0</v>
      </c>
      <c r="V21" s="56">
        <f>U21*J21</f>
        <v>0</v>
      </c>
      <c r="W21" s="3">
        <f>U21+O21</f>
        <v>0</v>
      </c>
      <c r="X21" s="56">
        <f>W21*J21</f>
        <v>0</v>
      </c>
      <c r="Y21" s="3">
        <v>160</v>
      </c>
      <c r="Z21" s="19">
        <v>165</v>
      </c>
      <c r="AA21" s="3">
        <v>170</v>
      </c>
      <c r="AB21" s="3"/>
      <c r="AC21" s="3">
        <f>AA21</f>
        <v>170</v>
      </c>
      <c r="AD21" s="56">
        <f>AC21*J21</f>
        <v>295.239</v>
      </c>
      <c r="AE21" s="3">
        <f>AC21+U21+O21</f>
        <v>170</v>
      </c>
      <c r="AF21" s="56">
        <f>AE21*J21</f>
        <v>295.239</v>
      </c>
      <c r="AG21" s="31"/>
    </row>
    <row r="22" spans="1:33" ht="12.75">
      <c r="A22" s="30">
        <v>12</v>
      </c>
      <c r="B22" s="3">
        <v>1</v>
      </c>
      <c r="C22" s="3">
        <v>82.5</v>
      </c>
      <c r="D22" s="3" t="s">
        <v>379</v>
      </c>
      <c r="E22" s="3" t="s">
        <v>87</v>
      </c>
      <c r="F22" s="3" t="s">
        <v>23</v>
      </c>
      <c r="G22" s="1">
        <v>34458</v>
      </c>
      <c r="H22" s="3" t="s">
        <v>16</v>
      </c>
      <c r="I22" s="2">
        <v>77.3</v>
      </c>
      <c r="J22" s="56">
        <v>1.5486</v>
      </c>
      <c r="K22" s="117">
        <v>0</v>
      </c>
      <c r="L22" s="117">
        <v>0</v>
      </c>
      <c r="M22" s="117">
        <v>0</v>
      </c>
      <c r="N22" s="165"/>
      <c r="O22" s="3">
        <f>M22</f>
        <v>0</v>
      </c>
      <c r="P22" s="56">
        <f t="shared" si="7"/>
        <v>0</v>
      </c>
      <c r="Q22" s="117">
        <v>0</v>
      </c>
      <c r="R22" s="117">
        <v>0</v>
      </c>
      <c r="S22" s="165">
        <v>0</v>
      </c>
      <c r="T22" s="3"/>
      <c r="U22" s="3">
        <f>R22</f>
        <v>0</v>
      </c>
      <c r="V22" s="56">
        <f>U22*J22</f>
        <v>0</v>
      </c>
      <c r="W22" s="3">
        <f>U22+O22</f>
        <v>0</v>
      </c>
      <c r="X22" s="56">
        <f>W22*J22</f>
        <v>0</v>
      </c>
      <c r="Y22" s="3">
        <v>200</v>
      </c>
      <c r="Z22" s="19">
        <v>220</v>
      </c>
      <c r="AA22" s="3">
        <v>223</v>
      </c>
      <c r="AB22" s="3"/>
      <c r="AC22" s="3">
        <f>AA22</f>
        <v>223</v>
      </c>
      <c r="AD22" s="56">
        <f>AC22*J22</f>
        <v>345.3378</v>
      </c>
      <c r="AE22" s="3">
        <f>AC22+U22+O22</f>
        <v>223</v>
      </c>
      <c r="AF22" s="56">
        <f>AE22*J22</f>
        <v>345.3378</v>
      </c>
      <c r="AG22" s="31"/>
    </row>
    <row r="23" spans="1:33" ht="12.75">
      <c r="A23" s="30">
        <v>12</v>
      </c>
      <c r="B23" s="3">
        <v>1</v>
      </c>
      <c r="C23" s="3">
        <v>100</v>
      </c>
      <c r="D23" s="3" t="s">
        <v>175</v>
      </c>
      <c r="E23" s="3" t="s">
        <v>176</v>
      </c>
      <c r="F23" s="3" t="s">
        <v>23</v>
      </c>
      <c r="G23" s="1">
        <v>15141</v>
      </c>
      <c r="H23" s="3" t="s">
        <v>136</v>
      </c>
      <c r="I23" s="2">
        <v>97.1</v>
      </c>
      <c r="J23" s="56">
        <v>2.5534</v>
      </c>
      <c r="K23" s="117">
        <v>0</v>
      </c>
      <c r="L23" s="117">
        <v>0</v>
      </c>
      <c r="M23" s="165">
        <v>0</v>
      </c>
      <c r="N23" s="3"/>
      <c r="O23" s="3">
        <f>L23</f>
        <v>0</v>
      </c>
      <c r="P23" s="56">
        <f t="shared" si="7"/>
        <v>0</v>
      </c>
      <c r="Q23" s="117">
        <v>0</v>
      </c>
      <c r="R23" s="117">
        <v>0</v>
      </c>
      <c r="S23" s="117">
        <v>0</v>
      </c>
      <c r="T23" s="3"/>
      <c r="U23" s="3">
        <f>S23</f>
        <v>0</v>
      </c>
      <c r="V23" s="56">
        <f>U23*J23</f>
        <v>0</v>
      </c>
      <c r="W23" s="3">
        <f>U23+O23</f>
        <v>0</v>
      </c>
      <c r="X23" s="56">
        <f>W23*J23</f>
        <v>0</v>
      </c>
      <c r="Y23" s="3">
        <v>190</v>
      </c>
      <c r="Z23" s="19">
        <v>195</v>
      </c>
      <c r="AA23" s="3">
        <v>200</v>
      </c>
      <c r="AB23" s="3"/>
      <c r="AC23" s="3">
        <f>AA23</f>
        <v>200</v>
      </c>
      <c r="AD23" s="56">
        <f>AC23*J23</f>
        <v>510.67999999999995</v>
      </c>
      <c r="AE23" s="3">
        <f>AC23+U23+O23</f>
        <v>200</v>
      </c>
      <c r="AF23" s="56">
        <f>AE23*J23</f>
        <v>510.67999999999995</v>
      </c>
      <c r="AG23" s="31"/>
    </row>
    <row r="24" spans="1:33" ht="12.75">
      <c r="A24" s="30">
        <v>12</v>
      </c>
      <c r="B24" s="3">
        <v>1</v>
      </c>
      <c r="C24" s="3">
        <v>140</v>
      </c>
      <c r="D24" s="3" t="s">
        <v>398</v>
      </c>
      <c r="E24" s="3" t="s">
        <v>119</v>
      </c>
      <c r="F24" s="3" t="s">
        <v>23</v>
      </c>
      <c r="G24" s="1">
        <v>24898</v>
      </c>
      <c r="H24" s="3" t="s">
        <v>25</v>
      </c>
      <c r="I24" s="2">
        <v>125.4</v>
      </c>
      <c r="J24" s="56">
        <v>1.1837</v>
      </c>
      <c r="K24" s="117">
        <v>0</v>
      </c>
      <c r="L24" s="117">
        <v>0</v>
      </c>
      <c r="M24" s="117">
        <v>0</v>
      </c>
      <c r="N24" s="3"/>
      <c r="O24" s="3">
        <f>L24</f>
        <v>0</v>
      </c>
      <c r="P24" s="56">
        <f>O24*J24</f>
        <v>0</v>
      </c>
      <c r="Q24" s="117">
        <v>0</v>
      </c>
      <c r="R24" s="165">
        <v>0</v>
      </c>
      <c r="S24" s="165">
        <v>0</v>
      </c>
      <c r="T24" s="3"/>
      <c r="U24" s="3">
        <f>Q24</f>
        <v>0</v>
      </c>
      <c r="V24" s="56">
        <f>U24*J24</f>
        <v>0</v>
      </c>
      <c r="W24" s="3">
        <f>U24+O24</f>
        <v>0</v>
      </c>
      <c r="X24" s="56">
        <f>W24*J24</f>
        <v>0</v>
      </c>
      <c r="Y24" s="3">
        <v>260</v>
      </c>
      <c r="Z24" s="165">
        <v>280</v>
      </c>
      <c r="AA24" s="165">
        <v>0</v>
      </c>
      <c r="AB24" s="3"/>
      <c r="AC24" s="3">
        <f>Y24</f>
        <v>260</v>
      </c>
      <c r="AD24" s="56">
        <f>AC24*J24</f>
        <v>307.762</v>
      </c>
      <c r="AE24" s="3">
        <f>AC24+U24+O24</f>
        <v>260</v>
      </c>
      <c r="AF24" s="56">
        <f>AE24*J24</f>
        <v>307.762</v>
      </c>
      <c r="AG24" s="31"/>
    </row>
    <row r="25" spans="1:33" ht="15.75">
      <c r="A25" s="30"/>
      <c r="B25" s="3"/>
      <c r="C25" s="3"/>
      <c r="D25" s="58" t="s">
        <v>333</v>
      </c>
      <c r="E25" s="3"/>
      <c r="F25" s="3"/>
      <c r="G25" s="1"/>
      <c r="H25" s="3"/>
      <c r="I25" s="2"/>
      <c r="J25" s="56"/>
      <c r="K25" s="117"/>
      <c r="L25" s="117"/>
      <c r="M25" s="117"/>
      <c r="N25" s="3"/>
      <c r="O25" s="3"/>
      <c r="P25" s="56"/>
      <c r="Q25" s="117"/>
      <c r="R25" s="165"/>
      <c r="S25" s="165"/>
      <c r="T25" s="3"/>
      <c r="U25" s="3"/>
      <c r="V25" s="56"/>
      <c r="W25" s="3"/>
      <c r="X25" s="56"/>
      <c r="Y25" s="3"/>
      <c r="Z25" s="165"/>
      <c r="AA25" s="165"/>
      <c r="AB25" s="3"/>
      <c r="AC25" s="3"/>
      <c r="AD25" s="56"/>
      <c r="AE25" s="3"/>
      <c r="AF25" s="56"/>
      <c r="AG25" s="31"/>
    </row>
    <row r="26" spans="1:33" s="14" customFormat="1" ht="15">
      <c r="A26" s="170"/>
      <c r="B26" s="120"/>
      <c r="C26" s="120"/>
      <c r="D26" s="129" t="s">
        <v>300</v>
      </c>
      <c r="E26" s="120"/>
      <c r="F26" s="120"/>
      <c r="G26" s="120"/>
      <c r="H26" s="120"/>
      <c r="I26" s="121"/>
      <c r="J26" s="122"/>
      <c r="K26" s="105"/>
      <c r="L26" s="123"/>
      <c r="M26" s="123"/>
      <c r="N26" s="105"/>
      <c r="O26" s="166"/>
      <c r="P26" s="124"/>
      <c r="Q26" s="105"/>
      <c r="R26" s="105"/>
      <c r="S26" s="105"/>
      <c r="T26" s="105"/>
      <c r="U26" s="166"/>
      <c r="V26" s="124"/>
      <c r="W26" s="105"/>
      <c r="X26" s="124"/>
      <c r="Y26" s="105"/>
      <c r="Z26" s="123"/>
      <c r="AA26" s="105"/>
      <c r="AB26" s="105"/>
      <c r="AC26" s="166"/>
      <c r="AD26" s="124"/>
      <c r="AE26" s="105"/>
      <c r="AF26" s="124"/>
      <c r="AG26" s="171"/>
    </row>
    <row r="27" spans="1:33" ht="12.75">
      <c r="A27" s="30">
        <v>12</v>
      </c>
      <c r="B27" s="3">
        <v>1</v>
      </c>
      <c r="C27" s="3">
        <v>60</v>
      </c>
      <c r="D27" s="3" t="s">
        <v>374</v>
      </c>
      <c r="E27" s="3" t="s">
        <v>302</v>
      </c>
      <c r="F27" s="3" t="s">
        <v>23</v>
      </c>
      <c r="G27" s="1">
        <v>30481</v>
      </c>
      <c r="H27" s="3" t="s">
        <v>14</v>
      </c>
      <c r="I27" s="2">
        <v>58.2</v>
      </c>
      <c r="J27" s="56">
        <v>1.9513</v>
      </c>
      <c r="K27" s="19">
        <v>70</v>
      </c>
      <c r="L27" s="19">
        <v>85</v>
      </c>
      <c r="M27" s="117">
        <v>90</v>
      </c>
      <c r="N27" s="3"/>
      <c r="O27" s="3">
        <f>L27</f>
        <v>85</v>
      </c>
      <c r="P27" s="56">
        <f>O27*J27</f>
        <v>165.8605</v>
      </c>
      <c r="Q27" s="19">
        <v>45</v>
      </c>
      <c r="R27" s="3">
        <v>47.5</v>
      </c>
      <c r="S27" s="165">
        <v>50</v>
      </c>
      <c r="T27" s="3"/>
      <c r="U27" s="3">
        <f>R27</f>
        <v>47.5</v>
      </c>
      <c r="V27" s="56">
        <f>U27*J27</f>
        <v>92.68675</v>
      </c>
      <c r="W27" s="3">
        <f>U27+O27</f>
        <v>132.5</v>
      </c>
      <c r="X27" s="56">
        <f>W27*J27</f>
        <v>258.54725</v>
      </c>
      <c r="Y27" s="165">
        <v>120</v>
      </c>
      <c r="Z27" s="19">
        <v>120</v>
      </c>
      <c r="AA27" s="165">
        <v>130</v>
      </c>
      <c r="AB27" s="3"/>
      <c r="AC27" s="3">
        <f>Z27</f>
        <v>120</v>
      </c>
      <c r="AD27" s="56">
        <f>AC27*J27</f>
        <v>234.156</v>
      </c>
      <c r="AE27" s="3">
        <f>AC27+U27+O27</f>
        <v>252.5</v>
      </c>
      <c r="AF27" s="56">
        <f>AE27*J27</f>
        <v>492.70325</v>
      </c>
      <c r="AG27" s="31"/>
    </row>
    <row r="28" spans="1:33" ht="12.75">
      <c r="A28" s="30">
        <v>5</v>
      </c>
      <c r="B28" s="3">
        <v>2</v>
      </c>
      <c r="C28" s="3">
        <v>60</v>
      </c>
      <c r="D28" s="3" t="s">
        <v>375</v>
      </c>
      <c r="E28" s="3" t="s">
        <v>85</v>
      </c>
      <c r="F28" s="3" t="s">
        <v>23</v>
      </c>
      <c r="G28" s="1">
        <v>31470</v>
      </c>
      <c r="H28" s="3" t="s">
        <v>14</v>
      </c>
      <c r="I28" s="2">
        <v>59.3</v>
      </c>
      <c r="J28" s="56">
        <v>1.9127</v>
      </c>
      <c r="K28" s="19">
        <v>70</v>
      </c>
      <c r="L28" s="19">
        <v>80</v>
      </c>
      <c r="M28" s="117">
        <v>90</v>
      </c>
      <c r="N28" s="3"/>
      <c r="O28" s="3">
        <f>L28</f>
        <v>80</v>
      </c>
      <c r="P28" s="56">
        <f>O28*J28</f>
        <v>153.01600000000002</v>
      </c>
      <c r="Q28" s="19">
        <v>40</v>
      </c>
      <c r="R28" s="3">
        <v>45</v>
      </c>
      <c r="S28" s="3">
        <v>50</v>
      </c>
      <c r="T28" s="3"/>
      <c r="U28" s="3">
        <f>S28</f>
        <v>50</v>
      </c>
      <c r="V28" s="56">
        <f>U28*J28</f>
        <v>95.635</v>
      </c>
      <c r="W28" s="3">
        <f>U28+O28</f>
        <v>130</v>
      </c>
      <c r="X28" s="56">
        <f>W28*J28</f>
        <v>248.651</v>
      </c>
      <c r="Y28" s="3">
        <v>90</v>
      </c>
      <c r="Z28" s="19">
        <v>105</v>
      </c>
      <c r="AA28" s="165">
        <v>112.5</v>
      </c>
      <c r="AB28" s="3"/>
      <c r="AC28" s="3">
        <f>Z28</f>
        <v>105</v>
      </c>
      <c r="AD28" s="56">
        <f>AC28*J28</f>
        <v>200.83350000000002</v>
      </c>
      <c r="AE28" s="3">
        <f>AC28+U28+O28</f>
        <v>235</v>
      </c>
      <c r="AF28" s="56">
        <f>AE28*J28</f>
        <v>449.4845</v>
      </c>
      <c r="AG28" s="31"/>
    </row>
    <row r="29" spans="1:33" ht="12.75">
      <c r="A29" s="30">
        <v>12</v>
      </c>
      <c r="B29" s="3">
        <v>1</v>
      </c>
      <c r="C29" s="3">
        <v>67.5</v>
      </c>
      <c r="D29" s="11" t="s">
        <v>99</v>
      </c>
      <c r="E29" s="11" t="s">
        <v>85</v>
      </c>
      <c r="F29" s="11" t="s">
        <v>23</v>
      </c>
      <c r="G29" s="16">
        <v>26617</v>
      </c>
      <c r="H29" s="11" t="s">
        <v>14</v>
      </c>
      <c r="I29" s="17">
        <v>66.6</v>
      </c>
      <c r="J29" s="57">
        <v>1.7344</v>
      </c>
      <c r="K29" s="3">
        <v>90</v>
      </c>
      <c r="L29" s="19">
        <v>105</v>
      </c>
      <c r="M29" s="19">
        <v>110</v>
      </c>
      <c r="N29" s="3"/>
      <c r="O29" s="3">
        <f>M29</f>
        <v>110</v>
      </c>
      <c r="P29" s="56">
        <f>O29*J29</f>
        <v>190.784</v>
      </c>
      <c r="Q29" s="19">
        <v>65</v>
      </c>
      <c r="R29" s="165">
        <v>75</v>
      </c>
      <c r="S29" s="3">
        <v>75</v>
      </c>
      <c r="T29" s="3"/>
      <c r="U29" s="3">
        <f>S29</f>
        <v>75</v>
      </c>
      <c r="V29" s="56">
        <f>U29*J29</f>
        <v>130.07999999999998</v>
      </c>
      <c r="W29" s="3">
        <f>U29+O29</f>
        <v>185</v>
      </c>
      <c r="X29" s="56">
        <f>W29*J29</f>
        <v>320.864</v>
      </c>
      <c r="Y29" s="165">
        <v>100</v>
      </c>
      <c r="Z29" s="19">
        <v>110</v>
      </c>
      <c r="AA29" s="3">
        <v>117.5</v>
      </c>
      <c r="AB29" s="3"/>
      <c r="AC29" s="3">
        <f>AA29</f>
        <v>117.5</v>
      </c>
      <c r="AD29" s="56">
        <f>AC29*J29</f>
        <v>203.792</v>
      </c>
      <c r="AE29" s="3">
        <f>AC29+U29+O29</f>
        <v>302.5</v>
      </c>
      <c r="AF29" s="56">
        <f>AE29*J29</f>
        <v>524.656</v>
      </c>
      <c r="AG29" s="33"/>
    </row>
    <row r="30" spans="1:33" ht="12.75">
      <c r="A30" s="32">
        <v>12</v>
      </c>
      <c r="B30" s="11">
        <v>1</v>
      </c>
      <c r="C30" s="3">
        <v>75</v>
      </c>
      <c r="D30" s="3" t="s">
        <v>373</v>
      </c>
      <c r="E30" s="3" t="s">
        <v>85</v>
      </c>
      <c r="F30" s="3" t="s">
        <v>23</v>
      </c>
      <c r="G30" s="1">
        <v>31737</v>
      </c>
      <c r="H30" s="3" t="s">
        <v>14</v>
      </c>
      <c r="I30" s="2">
        <v>67.7</v>
      </c>
      <c r="J30" s="56">
        <v>1.7128</v>
      </c>
      <c r="K30" s="11">
        <v>100</v>
      </c>
      <c r="L30" s="117">
        <v>105</v>
      </c>
      <c r="M30" s="117">
        <v>105</v>
      </c>
      <c r="N30" s="3"/>
      <c r="O30" s="3">
        <f>K30</f>
        <v>100</v>
      </c>
      <c r="P30" s="56">
        <f>O30*J30</f>
        <v>171.28</v>
      </c>
      <c r="Q30" s="19">
        <v>47.5</v>
      </c>
      <c r="R30" s="3">
        <v>52.5</v>
      </c>
      <c r="S30" s="165">
        <v>55</v>
      </c>
      <c r="T30" s="3"/>
      <c r="U30" s="3">
        <f>R30</f>
        <v>52.5</v>
      </c>
      <c r="V30" s="56">
        <f>U30*J30</f>
        <v>89.92200000000001</v>
      </c>
      <c r="W30" s="3">
        <f>U30+O30</f>
        <v>152.5</v>
      </c>
      <c r="X30" s="56">
        <f>W30*J30</f>
        <v>261.202</v>
      </c>
      <c r="Y30" s="3">
        <v>120</v>
      </c>
      <c r="Z30" s="165">
        <v>141</v>
      </c>
      <c r="AA30" s="165">
        <v>141</v>
      </c>
      <c r="AB30" s="3"/>
      <c r="AC30" s="3">
        <f>Y30</f>
        <v>120</v>
      </c>
      <c r="AD30" s="56">
        <f>AC30*J30</f>
        <v>205.536</v>
      </c>
      <c r="AE30" s="3">
        <f>AC30+U30+O30</f>
        <v>272.5</v>
      </c>
      <c r="AF30" s="56">
        <f>AE30*J30</f>
        <v>466.738</v>
      </c>
      <c r="AG30" s="31"/>
    </row>
    <row r="31" spans="1:33" ht="15">
      <c r="A31" s="30"/>
      <c r="B31" s="3"/>
      <c r="C31" s="3"/>
      <c r="D31" s="132" t="s">
        <v>301</v>
      </c>
      <c r="E31" s="3"/>
      <c r="F31" s="3"/>
      <c r="G31" s="1"/>
      <c r="H31" s="3"/>
      <c r="I31" s="2"/>
      <c r="J31" s="56"/>
      <c r="K31" s="19"/>
      <c r="L31" s="19"/>
      <c r="M31" s="117"/>
      <c r="N31" s="3"/>
      <c r="O31" s="3"/>
      <c r="P31" s="56"/>
      <c r="Q31" s="19"/>
      <c r="R31" s="3"/>
      <c r="S31" s="3"/>
      <c r="T31" s="3"/>
      <c r="U31" s="3"/>
      <c r="V31" s="56"/>
      <c r="W31" s="3"/>
      <c r="X31" s="56"/>
      <c r="Y31" s="3"/>
      <c r="Z31" s="19"/>
      <c r="AA31" s="165"/>
      <c r="AB31" s="3"/>
      <c r="AC31" s="3"/>
      <c r="AD31" s="56"/>
      <c r="AE31" s="3"/>
      <c r="AF31" s="56"/>
      <c r="AG31" s="31"/>
    </row>
    <row r="32" spans="1:33" ht="12.75">
      <c r="A32" s="30">
        <v>12</v>
      </c>
      <c r="B32" s="3">
        <v>1</v>
      </c>
      <c r="C32" s="3">
        <v>52</v>
      </c>
      <c r="D32" s="3" t="s">
        <v>371</v>
      </c>
      <c r="E32" s="3" t="s">
        <v>372</v>
      </c>
      <c r="F32" s="3" t="s">
        <v>23</v>
      </c>
      <c r="G32" s="1">
        <v>32984</v>
      </c>
      <c r="H32" s="3" t="s">
        <v>18</v>
      </c>
      <c r="I32" s="2">
        <v>51.3</v>
      </c>
      <c r="J32" s="56">
        <v>2.1761</v>
      </c>
      <c r="K32" s="19">
        <v>95</v>
      </c>
      <c r="L32" s="19">
        <v>105</v>
      </c>
      <c r="M32" s="19">
        <v>115</v>
      </c>
      <c r="N32" s="3"/>
      <c r="O32" s="3">
        <f>M32</f>
        <v>115</v>
      </c>
      <c r="P32" s="56">
        <f aca="true" t="shared" si="8" ref="P32:P57">O32*J32</f>
        <v>250.2515</v>
      </c>
      <c r="Q32" s="19">
        <v>55</v>
      </c>
      <c r="R32" s="3">
        <v>65</v>
      </c>
      <c r="S32" s="165">
        <v>70</v>
      </c>
      <c r="T32" s="3"/>
      <c r="U32" s="3">
        <f>R32</f>
        <v>65</v>
      </c>
      <c r="V32" s="56">
        <f aca="true" t="shared" si="9" ref="V32:V67">U32*J32</f>
        <v>141.4465</v>
      </c>
      <c r="W32" s="3">
        <f aca="true" t="shared" si="10" ref="W32:W67">U32+O32</f>
        <v>180</v>
      </c>
      <c r="X32" s="56">
        <f aca="true" t="shared" si="11" ref="X32:X67">W32*J32</f>
        <v>391.698</v>
      </c>
      <c r="Y32" s="3">
        <v>125</v>
      </c>
      <c r="Z32" s="19">
        <v>145</v>
      </c>
      <c r="AA32" s="3">
        <v>155</v>
      </c>
      <c r="AB32" s="3"/>
      <c r="AC32" s="3">
        <f aca="true" t="shared" si="12" ref="AC32:AC37">AA32</f>
        <v>155</v>
      </c>
      <c r="AD32" s="56">
        <f aca="true" t="shared" si="13" ref="AD32:AD67">AC32*J32</f>
        <v>337.2955</v>
      </c>
      <c r="AE32" s="3">
        <f aca="true" t="shared" si="14" ref="AE32:AE67">AC32+U32+O32</f>
        <v>335</v>
      </c>
      <c r="AF32" s="56">
        <f aca="true" t="shared" si="15" ref="AF32:AF67">AE32*J32</f>
        <v>728.9934999999999</v>
      </c>
      <c r="AG32" s="31"/>
    </row>
    <row r="33" spans="1:33" ht="12.75">
      <c r="A33" s="30">
        <v>12</v>
      </c>
      <c r="B33" s="3">
        <v>1</v>
      </c>
      <c r="C33" s="3">
        <v>52</v>
      </c>
      <c r="D33" s="3" t="s">
        <v>233</v>
      </c>
      <c r="E33" s="3" t="s">
        <v>122</v>
      </c>
      <c r="F33" s="3" t="s">
        <v>23</v>
      </c>
      <c r="G33" s="1">
        <v>35718</v>
      </c>
      <c r="H33" s="3" t="s">
        <v>17</v>
      </c>
      <c r="I33" s="2">
        <v>42.1</v>
      </c>
      <c r="J33" s="56">
        <v>3.3318</v>
      </c>
      <c r="K33" s="20">
        <v>60</v>
      </c>
      <c r="L33" s="117">
        <v>65</v>
      </c>
      <c r="M33" s="117">
        <v>65</v>
      </c>
      <c r="N33" s="3"/>
      <c r="O33" s="3">
        <f>K33</f>
        <v>60</v>
      </c>
      <c r="P33" s="56">
        <f t="shared" si="8"/>
        <v>199.908</v>
      </c>
      <c r="Q33" s="19">
        <v>35</v>
      </c>
      <c r="R33" s="3">
        <v>40</v>
      </c>
      <c r="S33" s="3">
        <v>42.5</v>
      </c>
      <c r="T33" s="3"/>
      <c r="U33" s="3">
        <f>S33</f>
        <v>42.5</v>
      </c>
      <c r="V33" s="56">
        <f t="shared" si="9"/>
        <v>141.6015</v>
      </c>
      <c r="W33" s="3">
        <f t="shared" si="10"/>
        <v>102.5</v>
      </c>
      <c r="X33" s="56">
        <f t="shared" si="11"/>
        <v>341.5095</v>
      </c>
      <c r="Y33" s="3">
        <v>65</v>
      </c>
      <c r="Z33" s="19">
        <v>70</v>
      </c>
      <c r="AA33" s="3">
        <v>75</v>
      </c>
      <c r="AB33" s="3"/>
      <c r="AC33" s="3">
        <f t="shared" si="12"/>
        <v>75</v>
      </c>
      <c r="AD33" s="56">
        <f t="shared" si="13"/>
        <v>249.885</v>
      </c>
      <c r="AE33" s="3">
        <f t="shared" si="14"/>
        <v>177.5</v>
      </c>
      <c r="AF33" s="56">
        <f t="shared" si="15"/>
        <v>591.3945</v>
      </c>
      <c r="AG33" s="31"/>
    </row>
    <row r="34" spans="1:57" ht="15">
      <c r="A34" s="30">
        <v>12</v>
      </c>
      <c r="B34" s="3">
        <v>1</v>
      </c>
      <c r="C34" s="11">
        <v>67.5</v>
      </c>
      <c r="D34" s="3" t="s">
        <v>121</v>
      </c>
      <c r="E34" s="3" t="s">
        <v>122</v>
      </c>
      <c r="F34" s="3" t="s">
        <v>23</v>
      </c>
      <c r="G34" s="1">
        <v>31906</v>
      </c>
      <c r="H34" s="3" t="s">
        <v>14</v>
      </c>
      <c r="I34" s="2">
        <v>65.8</v>
      </c>
      <c r="J34" s="56">
        <v>1.6385</v>
      </c>
      <c r="K34" s="11">
        <v>150</v>
      </c>
      <c r="L34" s="117">
        <v>160</v>
      </c>
      <c r="M34" s="165">
        <v>160</v>
      </c>
      <c r="N34" s="3"/>
      <c r="O34" s="3">
        <f>K34</f>
        <v>150</v>
      </c>
      <c r="P34" s="56">
        <f t="shared" si="8"/>
        <v>245.775</v>
      </c>
      <c r="Q34" s="19">
        <v>100</v>
      </c>
      <c r="R34" s="3">
        <v>110</v>
      </c>
      <c r="S34" s="165">
        <v>115</v>
      </c>
      <c r="T34" s="3"/>
      <c r="U34" s="3">
        <f>R34</f>
        <v>110</v>
      </c>
      <c r="V34" s="56">
        <f t="shared" si="9"/>
        <v>180.235</v>
      </c>
      <c r="W34" s="3">
        <f t="shared" si="10"/>
        <v>260</v>
      </c>
      <c r="X34" s="56">
        <f t="shared" si="11"/>
        <v>426.01</v>
      </c>
      <c r="Y34" s="3">
        <v>190</v>
      </c>
      <c r="Z34" s="19">
        <v>200</v>
      </c>
      <c r="AA34" s="3">
        <v>210</v>
      </c>
      <c r="AB34" s="3"/>
      <c r="AC34" s="3">
        <f t="shared" si="12"/>
        <v>210</v>
      </c>
      <c r="AD34" s="56">
        <f t="shared" si="13"/>
        <v>344.08500000000004</v>
      </c>
      <c r="AE34" s="3">
        <f t="shared" si="14"/>
        <v>470</v>
      </c>
      <c r="AF34" s="56">
        <f t="shared" si="15"/>
        <v>770.095</v>
      </c>
      <c r="AG34" s="31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33" ht="12.75">
      <c r="A35" s="30">
        <v>12</v>
      </c>
      <c r="B35" s="3">
        <v>1</v>
      </c>
      <c r="C35" s="3">
        <v>67.5</v>
      </c>
      <c r="D35" s="3" t="s">
        <v>370</v>
      </c>
      <c r="E35" s="3" t="s">
        <v>87</v>
      </c>
      <c r="F35" s="3" t="s">
        <v>23</v>
      </c>
      <c r="G35" s="1">
        <v>34632</v>
      </c>
      <c r="H35" s="3" t="s">
        <v>16</v>
      </c>
      <c r="I35" s="2">
        <v>67.2</v>
      </c>
      <c r="J35" s="56">
        <v>1.7367</v>
      </c>
      <c r="K35" s="11">
        <v>120</v>
      </c>
      <c r="L35" s="20">
        <v>130</v>
      </c>
      <c r="M35" s="117">
        <v>140</v>
      </c>
      <c r="N35" s="3"/>
      <c r="O35" s="3">
        <f>L35</f>
        <v>130</v>
      </c>
      <c r="P35" s="56">
        <f t="shared" si="8"/>
        <v>225.771</v>
      </c>
      <c r="Q35" s="19">
        <v>90</v>
      </c>
      <c r="R35" s="3">
        <v>95</v>
      </c>
      <c r="S35" s="3">
        <v>100</v>
      </c>
      <c r="T35" s="3"/>
      <c r="U35" s="3">
        <f>S35</f>
        <v>100</v>
      </c>
      <c r="V35" s="56">
        <f t="shared" si="9"/>
        <v>173.67</v>
      </c>
      <c r="W35" s="3">
        <f t="shared" si="10"/>
        <v>230</v>
      </c>
      <c r="X35" s="56">
        <f t="shared" si="11"/>
        <v>399.441</v>
      </c>
      <c r="Y35" s="3">
        <v>160</v>
      </c>
      <c r="Z35" s="19">
        <v>165</v>
      </c>
      <c r="AA35" s="3">
        <v>170</v>
      </c>
      <c r="AB35" s="3"/>
      <c r="AC35" s="3">
        <f t="shared" si="12"/>
        <v>170</v>
      </c>
      <c r="AD35" s="56">
        <f t="shared" si="13"/>
        <v>295.239</v>
      </c>
      <c r="AE35" s="3">
        <f t="shared" si="14"/>
        <v>400</v>
      </c>
      <c r="AF35" s="56">
        <f t="shared" si="15"/>
        <v>694.68</v>
      </c>
      <c r="AG35" s="31"/>
    </row>
    <row r="36" spans="1:33" ht="12.75">
      <c r="A36" s="30">
        <v>12</v>
      </c>
      <c r="B36" s="3">
        <v>1</v>
      </c>
      <c r="C36" s="3">
        <v>75</v>
      </c>
      <c r="D36" s="3" t="s">
        <v>382</v>
      </c>
      <c r="E36" s="3" t="s">
        <v>383</v>
      </c>
      <c r="F36" s="3" t="s">
        <v>23</v>
      </c>
      <c r="G36" s="1">
        <v>32314</v>
      </c>
      <c r="H36" s="3" t="s">
        <v>18</v>
      </c>
      <c r="I36" s="2">
        <v>73.2</v>
      </c>
      <c r="J36" s="56">
        <v>1.4963</v>
      </c>
      <c r="K36" s="11">
        <v>160</v>
      </c>
      <c r="L36" s="19">
        <v>165</v>
      </c>
      <c r="M36" s="117">
        <v>170</v>
      </c>
      <c r="N36" s="3"/>
      <c r="O36" s="3">
        <f>L36</f>
        <v>165</v>
      </c>
      <c r="P36" s="56">
        <f t="shared" si="8"/>
        <v>246.8895</v>
      </c>
      <c r="Q36" s="19">
        <v>125</v>
      </c>
      <c r="R36" s="3">
        <v>130</v>
      </c>
      <c r="S36" s="165">
        <v>135</v>
      </c>
      <c r="T36" s="3"/>
      <c r="U36" s="3">
        <f>R36</f>
        <v>130</v>
      </c>
      <c r="V36" s="56">
        <f t="shared" si="9"/>
        <v>194.519</v>
      </c>
      <c r="W36" s="3">
        <f t="shared" si="10"/>
        <v>295</v>
      </c>
      <c r="X36" s="56">
        <f t="shared" si="11"/>
        <v>441.4085</v>
      </c>
      <c r="Y36" s="3">
        <v>210</v>
      </c>
      <c r="Z36" s="19">
        <v>215</v>
      </c>
      <c r="AA36" s="3">
        <v>220</v>
      </c>
      <c r="AB36" s="3"/>
      <c r="AC36" s="3">
        <f t="shared" si="12"/>
        <v>220</v>
      </c>
      <c r="AD36" s="56">
        <f t="shared" si="13"/>
        <v>329.186</v>
      </c>
      <c r="AE36" s="3">
        <f t="shared" si="14"/>
        <v>515</v>
      </c>
      <c r="AF36" s="56">
        <f t="shared" si="15"/>
        <v>770.5944999999999</v>
      </c>
      <c r="AG36" s="31"/>
    </row>
    <row r="37" spans="1:33" ht="12.75">
      <c r="A37" s="30">
        <v>5</v>
      </c>
      <c r="B37" s="3">
        <v>2</v>
      </c>
      <c r="C37" s="3">
        <v>75</v>
      </c>
      <c r="D37" s="3" t="s">
        <v>384</v>
      </c>
      <c r="E37" s="3" t="s">
        <v>119</v>
      </c>
      <c r="F37" s="3" t="s">
        <v>23</v>
      </c>
      <c r="G37" s="1">
        <v>32428</v>
      </c>
      <c r="H37" s="3" t="s">
        <v>18</v>
      </c>
      <c r="I37" s="2">
        <v>71.5</v>
      </c>
      <c r="J37" s="56">
        <v>1.5196</v>
      </c>
      <c r="K37" s="19">
        <v>155</v>
      </c>
      <c r="L37" s="117">
        <v>162.5</v>
      </c>
      <c r="M37" s="19">
        <v>165</v>
      </c>
      <c r="N37" s="3"/>
      <c r="O37" s="3">
        <f>M37</f>
        <v>165</v>
      </c>
      <c r="P37" s="56">
        <f t="shared" si="8"/>
        <v>250.734</v>
      </c>
      <c r="Q37" s="165">
        <v>107.5</v>
      </c>
      <c r="R37" s="3">
        <v>107.5</v>
      </c>
      <c r="S37" s="165">
        <v>110</v>
      </c>
      <c r="T37" s="3"/>
      <c r="U37" s="3">
        <f>R37</f>
        <v>107.5</v>
      </c>
      <c r="V37" s="56">
        <f t="shared" si="9"/>
        <v>163.357</v>
      </c>
      <c r="W37" s="3">
        <f t="shared" si="10"/>
        <v>272.5</v>
      </c>
      <c r="X37" s="56">
        <f t="shared" si="11"/>
        <v>414.091</v>
      </c>
      <c r="Y37" s="3">
        <v>200</v>
      </c>
      <c r="Z37" s="19">
        <v>207.5</v>
      </c>
      <c r="AA37" s="3">
        <v>217.5</v>
      </c>
      <c r="AB37" s="3"/>
      <c r="AC37" s="3">
        <f t="shared" si="12"/>
        <v>217.5</v>
      </c>
      <c r="AD37" s="56">
        <f t="shared" si="13"/>
        <v>330.51300000000003</v>
      </c>
      <c r="AE37" s="3">
        <f t="shared" si="14"/>
        <v>490</v>
      </c>
      <c r="AF37" s="56">
        <f t="shared" si="15"/>
        <v>744.604</v>
      </c>
      <c r="AG37" s="31"/>
    </row>
    <row r="38" spans="1:33" ht="12.75">
      <c r="A38" s="30">
        <v>12</v>
      </c>
      <c r="B38" s="3">
        <v>1</v>
      </c>
      <c r="C38" s="3">
        <v>75</v>
      </c>
      <c r="D38" s="3" t="s">
        <v>386</v>
      </c>
      <c r="E38" s="3" t="s">
        <v>119</v>
      </c>
      <c r="F38" s="3" t="s">
        <v>23</v>
      </c>
      <c r="G38" s="1">
        <v>34143</v>
      </c>
      <c r="H38" s="3" t="s">
        <v>15</v>
      </c>
      <c r="I38" s="2">
        <v>70.3</v>
      </c>
      <c r="J38" s="56">
        <v>1.6367</v>
      </c>
      <c r="K38" s="19">
        <v>140</v>
      </c>
      <c r="L38" s="19">
        <v>150</v>
      </c>
      <c r="M38" s="19">
        <v>160</v>
      </c>
      <c r="N38" s="3"/>
      <c r="O38" s="3">
        <f>M38</f>
        <v>160</v>
      </c>
      <c r="P38" s="56">
        <f t="shared" si="8"/>
        <v>261.872</v>
      </c>
      <c r="Q38" s="19">
        <v>100</v>
      </c>
      <c r="R38" s="3">
        <v>105</v>
      </c>
      <c r="S38" s="165">
        <v>107.5</v>
      </c>
      <c r="T38" s="3"/>
      <c r="U38" s="3">
        <f>R38</f>
        <v>105</v>
      </c>
      <c r="V38" s="56">
        <f t="shared" si="9"/>
        <v>171.8535</v>
      </c>
      <c r="W38" s="3">
        <f t="shared" si="10"/>
        <v>265</v>
      </c>
      <c r="X38" s="56">
        <f t="shared" si="11"/>
        <v>433.7255</v>
      </c>
      <c r="Y38" s="3">
        <v>170</v>
      </c>
      <c r="Z38" s="19">
        <v>190</v>
      </c>
      <c r="AA38" s="165">
        <v>200</v>
      </c>
      <c r="AB38" s="3"/>
      <c r="AC38" s="3">
        <f>Z38</f>
        <v>190</v>
      </c>
      <c r="AD38" s="56">
        <f t="shared" si="13"/>
        <v>310.973</v>
      </c>
      <c r="AE38" s="3">
        <f t="shared" si="14"/>
        <v>455</v>
      </c>
      <c r="AF38" s="56">
        <f t="shared" si="15"/>
        <v>744.6985</v>
      </c>
      <c r="AG38" s="31"/>
    </row>
    <row r="39" spans="1:33" ht="12.75">
      <c r="A39" s="173">
        <v>5</v>
      </c>
      <c r="B39" s="3">
        <v>2</v>
      </c>
      <c r="C39" s="3">
        <v>75</v>
      </c>
      <c r="D39" s="3" t="s">
        <v>389</v>
      </c>
      <c r="E39" s="3" t="s">
        <v>315</v>
      </c>
      <c r="F39" s="3" t="s">
        <v>23</v>
      </c>
      <c r="G39" s="1">
        <v>33906</v>
      </c>
      <c r="H39" s="3" t="s">
        <v>15</v>
      </c>
      <c r="I39" s="2">
        <v>69.5</v>
      </c>
      <c r="J39" s="56">
        <v>1.624</v>
      </c>
      <c r="K39" s="3">
        <v>150</v>
      </c>
      <c r="L39" s="19">
        <v>160</v>
      </c>
      <c r="M39" s="117">
        <v>165</v>
      </c>
      <c r="N39" s="3"/>
      <c r="O39" s="3">
        <f>L39</f>
        <v>160</v>
      </c>
      <c r="P39" s="56">
        <f t="shared" si="8"/>
        <v>259.84000000000003</v>
      </c>
      <c r="Q39" s="165">
        <v>100</v>
      </c>
      <c r="R39" s="165">
        <v>100</v>
      </c>
      <c r="S39" s="3">
        <v>110</v>
      </c>
      <c r="T39" s="3"/>
      <c r="U39" s="3">
        <f>S39</f>
        <v>110</v>
      </c>
      <c r="V39" s="56">
        <f t="shared" si="9"/>
        <v>178.64000000000001</v>
      </c>
      <c r="W39" s="3">
        <f t="shared" si="10"/>
        <v>270</v>
      </c>
      <c r="X39" s="56">
        <f t="shared" si="11"/>
        <v>438.48</v>
      </c>
      <c r="Y39" s="3">
        <v>160</v>
      </c>
      <c r="Z39" s="165">
        <v>170</v>
      </c>
      <c r="AA39" s="3">
        <v>170</v>
      </c>
      <c r="AB39" s="3"/>
      <c r="AC39" s="3">
        <f>AA39</f>
        <v>170</v>
      </c>
      <c r="AD39" s="56">
        <f t="shared" si="13"/>
        <v>276.08000000000004</v>
      </c>
      <c r="AE39" s="3">
        <f t="shared" si="14"/>
        <v>440</v>
      </c>
      <c r="AF39" s="56">
        <f t="shared" si="15"/>
        <v>714.5600000000001</v>
      </c>
      <c r="AG39" s="31"/>
    </row>
    <row r="40" spans="1:33" ht="12.75">
      <c r="A40" s="30">
        <v>12</v>
      </c>
      <c r="B40" s="3">
        <v>1</v>
      </c>
      <c r="C40" s="3">
        <v>82.5</v>
      </c>
      <c r="D40" s="3" t="s">
        <v>388</v>
      </c>
      <c r="E40" s="3" t="s">
        <v>85</v>
      </c>
      <c r="F40" s="3" t="s">
        <v>23</v>
      </c>
      <c r="G40" s="1">
        <v>20250</v>
      </c>
      <c r="H40" s="3" t="s">
        <v>24</v>
      </c>
      <c r="I40" s="2">
        <v>77.1</v>
      </c>
      <c r="J40" s="56">
        <v>2.0504</v>
      </c>
      <c r="K40" s="3">
        <v>120</v>
      </c>
      <c r="L40" s="19">
        <v>130</v>
      </c>
      <c r="M40" s="19">
        <v>140</v>
      </c>
      <c r="N40" s="3"/>
      <c r="O40" s="3">
        <f>M40</f>
        <v>140</v>
      </c>
      <c r="P40" s="56">
        <f t="shared" si="8"/>
        <v>287.056</v>
      </c>
      <c r="Q40" s="3">
        <v>90</v>
      </c>
      <c r="R40" s="3">
        <v>95</v>
      </c>
      <c r="S40" s="3">
        <v>97.5</v>
      </c>
      <c r="T40" s="3"/>
      <c r="U40" s="3">
        <f>S40</f>
        <v>97.5</v>
      </c>
      <c r="V40" s="56">
        <f t="shared" si="9"/>
        <v>199.914</v>
      </c>
      <c r="W40" s="3">
        <f t="shared" si="10"/>
        <v>237.5</v>
      </c>
      <c r="X40" s="56">
        <f t="shared" si="11"/>
        <v>486.96999999999997</v>
      </c>
      <c r="Y40" s="3">
        <v>155</v>
      </c>
      <c r="Z40" s="19">
        <v>167.5</v>
      </c>
      <c r="AA40" s="3">
        <v>175</v>
      </c>
      <c r="AB40" s="3"/>
      <c r="AC40" s="3">
        <f>AA40</f>
        <v>175</v>
      </c>
      <c r="AD40" s="56">
        <f t="shared" si="13"/>
        <v>358.81999999999994</v>
      </c>
      <c r="AE40" s="3">
        <f t="shared" si="14"/>
        <v>412.5</v>
      </c>
      <c r="AF40" s="56">
        <f t="shared" si="15"/>
        <v>845.79</v>
      </c>
      <c r="AG40" s="31"/>
    </row>
    <row r="41" spans="1:33" ht="12.75">
      <c r="A41" s="30">
        <v>12</v>
      </c>
      <c r="B41" s="3">
        <v>1</v>
      </c>
      <c r="C41" s="3">
        <v>82.5</v>
      </c>
      <c r="D41" s="3" t="s">
        <v>380</v>
      </c>
      <c r="E41" s="3" t="s">
        <v>315</v>
      </c>
      <c r="F41" s="3" t="s">
        <v>23</v>
      </c>
      <c r="G41" s="1">
        <v>31771</v>
      </c>
      <c r="H41" s="3" t="s">
        <v>14</v>
      </c>
      <c r="I41" s="2">
        <v>82.4</v>
      </c>
      <c r="J41" s="56">
        <v>1.3646</v>
      </c>
      <c r="K41" s="11">
        <v>210</v>
      </c>
      <c r="L41" s="117">
        <v>220</v>
      </c>
      <c r="M41" s="117">
        <v>220</v>
      </c>
      <c r="N41" s="3"/>
      <c r="O41" s="3">
        <f>K41</f>
        <v>210</v>
      </c>
      <c r="P41" s="56">
        <f t="shared" si="8"/>
        <v>286.56600000000003</v>
      </c>
      <c r="Q41" s="19">
        <v>140</v>
      </c>
      <c r="R41" s="165">
        <v>150</v>
      </c>
      <c r="S41" s="165">
        <v>150</v>
      </c>
      <c r="T41" s="3"/>
      <c r="U41" s="3">
        <f>Q41</f>
        <v>140</v>
      </c>
      <c r="V41" s="56">
        <f t="shared" si="9"/>
        <v>191.044</v>
      </c>
      <c r="W41" s="3">
        <f t="shared" si="10"/>
        <v>350</v>
      </c>
      <c r="X41" s="56">
        <f t="shared" si="11"/>
        <v>477.61</v>
      </c>
      <c r="Y41" s="3">
        <v>210</v>
      </c>
      <c r="Z41" s="19">
        <v>220</v>
      </c>
      <c r="AA41" s="165">
        <v>242.5</v>
      </c>
      <c r="AB41" s="3"/>
      <c r="AC41" s="3">
        <f>Z41</f>
        <v>220</v>
      </c>
      <c r="AD41" s="56">
        <f t="shared" si="13"/>
        <v>300.212</v>
      </c>
      <c r="AE41" s="3">
        <f t="shared" si="14"/>
        <v>570</v>
      </c>
      <c r="AF41" s="56">
        <f t="shared" si="15"/>
        <v>777.822</v>
      </c>
      <c r="AG41" s="31"/>
    </row>
    <row r="42" spans="1:33" ht="12.75">
      <c r="A42" s="32">
        <v>5</v>
      </c>
      <c r="B42" s="11">
        <v>2</v>
      </c>
      <c r="C42" s="3">
        <v>82.5</v>
      </c>
      <c r="D42" s="3" t="s">
        <v>385</v>
      </c>
      <c r="E42" s="3" t="s">
        <v>85</v>
      </c>
      <c r="F42" s="3" t="s">
        <v>23</v>
      </c>
      <c r="G42" s="1">
        <v>30468</v>
      </c>
      <c r="H42" s="3" t="s">
        <v>14</v>
      </c>
      <c r="I42" s="2">
        <v>80.4</v>
      </c>
      <c r="J42" s="56">
        <v>1.3918</v>
      </c>
      <c r="K42" s="117">
        <v>170</v>
      </c>
      <c r="L42" s="19">
        <v>170</v>
      </c>
      <c r="M42" s="117">
        <v>180</v>
      </c>
      <c r="N42" s="3"/>
      <c r="O42" s="3">
        <f>L42</f>
        <v>170</v>
      </c>
      <c r="P42" s="56">
        <f t="shared" si="8"/>
        <v>236.606</v>
      </c>
      <c r="Q42" s="19">
        <v>155</v>
      </c>
      <c r="R42" s="3">
        <v>160</v>
      </c>
      <c r="S42" s="165">
        <v>162.5</v>
      </c>
      <c r="T42" s="3"/>
      <c r="U42" s="3">
        <f>R42</f>
        <v>160</v>
      </c>
      <c r="V42" s="56">
        <f t="shared" si="9"/>
        <v>222.688</v>
      </c>
      <c r="W42" s="3">
        <f t="shared" si="10"/>
        <v>330</v>
      </c>
      <c r="X42" s="56">
        <f t="shared" si="11"/>
        <v>459.294</v>
      </c>
      <c r="Y42" s="165">
        <v>200</v>
      </c>
      <c r="Z42" s="19">
        <v>200</v>
      </c>
      <c r="AA42" s="165">
        <v>212.5</v>
      </c>
      <c r="AB42" s="3"/>
      <c r="AC42" s="3">
        <f>Z42</f>
        <v>200</v>
      </c>
      <c r="AD42" s="56">
        <f t="shared" si="13"/>
        <v>278.36</v>
      </c>
      <c r="AE42" s="3">
        <f t="shared" si="14"/>
        <v>530</v>
      </c>
      <c r="AF42" s="56">
        <f t="shared" si="15"/>
        <v>737.654</v>
      </c>
      <c r="AG42" s="31"/>
    </row>
    <row r="43" spans="1:33" ht="12.75">
      <c r="A43" s="30">
        <v>3</v>
      </c>
      <c r="B43" s="3">
        <v>3</v>
      </c>
      <c r="C43" s="3">
        <v>82.5</v>
      </c>
      <c r="D43" s="3" t="s">
        <v>381</v>
      </c>
      <c r="E43" s="3" t="s">
        <v>87</v>
      </c>
      <c r="F43" s="3" t="s">
        <v>23</v>
      </c>
      <c r="G43" s="1">
        <v>31908</v>
      </c>
      <c r="H43" s="3" t="s">
        <v>14</v>
      </c>
      <c r="I43" s="2">
        <v>80.6</v>
      </c>
      <c r="J43" s="56">
        <v>1.3863</v>
      </c>
      <c r="K43" s="19">
        <v>180</v>
      </c>
      <c r="L43" s="117">
        <v>190</v>
      </c>
      <c r="M43" s="117">
        <v>190</v>
      </c>
      <c r="N43" s="3"/>
      <c r="O43" s="3">
        <f>K43</f>
        <v>180</v>
      </c>
      <c r="P43" s="56">
        <f t="shared" si="8"/>
        <v>249.53400000000002</v>
      </c>
      <c r="Q43" s="19">
        <v>120</v>
      </c>
      <c r="R43" s="3">
        <v>125</v>
      </c>
      <c r="S43" s="165">
        <v>135</v>
      </c>
      <c r="T43" s="3"/>
      <c r="U43" s="3">
        <f>R43</f>
        <v>125</v>
      </c>
      <c r="V43" s="56">
        <f t="shared" si="9"/>
        <v>173.28750000000002</v>
      </c>
      <c r="W43" s="3">
        <f t="shared" si="10"/>
        <v>305</v>
      </c>
      <c r="X43" s="56">
        <f t="shared" si="11"/>
        <v>422.8215</v>
      </c>
      <c r="Y43" s="3">
        <v>200</v>
      </c>
      <c r="Z43" s="19">
        <v>220</v>
      </c>
      <c r="AA43" s="3">
        <v>240</v>
      </c>
      <c r="AB43" s="3"/>
      <c r="AC43" s="3">
        <f>Z43</f>
        <v>220</v>
      </c>
      <c r="AD43" s="56">
        <f t="shared" si="13"/>
        <v>304.98600000000005</v>
      </c>
      <c r="AE43" s="3">
        <f t="shared" si="14"/>
        <v>525</v>
      </c>
      <c r="AF43" s="56">
        <f t="shared" si="15"/>
        <v>727.8075</v>
      </c>
      <c r="AG43" s="31"/>
    </row>
    <row r="44" spans="1:33" ht="12.75">
      <c r="A44" s="173">
        <v>2</v>
      </c>
      <c r="B44" s="20">
        <v>4</v>
      </c>
      <c r="C44" s="3">
        <v>82.5</v>
      </c>
      <c r="D44" s="3" t="s">
        <v>390</v>
      </c>
      <c r="E44" s="3" t="s">
        <v>85</v>
      </c>
      <c r="F44" s="3" t="s">
        <v>23</v>
      </c>
      <c r="G44" s="1">
        <v>30164</v>
      </c>
      <c r="H44" s="3" t="s">
        <v>14</v>
      </c>
      <c r="I44" s="2">
        <v>82.5</v>
      </c>
      <c r="J44" s="56">
        <v>1.3646</v>
      </c>
      <c r="K44" s="20">
        <v>125</v>
      </c>
      <c r="L44" s="19">
        <v>135</v>
      </c>
      <c r="M44" s="19">
        <v>150</v>
      </c>
      <c r="N44" s="3"/>
      <c r="O44" s="3">
        <f>M44</f>
        <v>150</v>
      </c>
      <c r="P44" s="56">
        <f t="shared" si="8"/>
        <v>204.69</v>
      </c>
      <c r="Q44" s="20">
        <v>90</v>
      </c>
      <c r="R44" s="3">
        <v>100</v>
      </c>
      <c r="S44" s="165">
        <v>105</v>
      </c>
      <c r="T44" s="3"/>
      <c r="U44" s="3">
        <f>R44</f>
        <v>100</v>
      </c>
      <c r="V44" s="56">
        <f t="shared" si="9"/>
        <v>136.46</v>
      </c>
      <c r="W44" s="3">
        <f t="shared" si="10"/>
        <v>250</v>
      </c>
      <c r="X44" s="56">
        <f t="shared" si="11"/>
        <v>341.15000000000003</v>
      </c>
      <c r="Y44" s="3">
        <v>140</v>
      </c>
      <c r="Z44" s="19">
        <v>150</v>
      </c>
      <c r="AA44" s="3">
        <v>165</v>
      </c>
      <c r="AB44" s="3"/>
      <c r="AC44" s="3">
        <f aca="true" t="shared" si="16" ref="AC44:AC49">AA44</f>
        <v>165</v>
      </c>
      <c r="AD44" s="56">
        <f t="shared" si="13"/>
        <v>225.159</v>
      </c>
      <c r="AE44" s="3">
        <f t="shared" si="14"/>
        <v>415</v>
      </c>
      <c r="AF44" s="56">
        <f t="shared" si="15"/>
        <v>566.309</v>
      </c>
      <c r="AG44" s="31"/>
    </row>
    <row r="45" spans="1:33" ht="12.75">
      <c r="A45" s="30">
        <v>12</v>
      </c>
      <c r="B45" s="3">
        <v>1</v>
      </c>
      <c r="C45" s="3">
        <v>82.5</v>
      </c>
      <c r="D45" s="3" t="s">
        <v>379</v>
      </c>
      <c r="E45" s="3" t="s">
        <v>87</v>
      </c>
      <c r="F45" s="3" t="s">
        <v>23</v>
      </c>
      <c r="G45" s="1">
        <v>34458</v>
      </c>
      <c r="H45" s="3" t="s">
        <v>16</v>
      </c>
      <c r="I45" s="2">
        <v>77.3</v>
      </c>
      <c r="J45" s="56">
        <v>1.5486</v>
      </c>
      <c r="K45" s="11">
        <v>170</v>
      </c>
      <c r="L45" s="19">
        <v>180</v>
      </c>
      <c r="M45" s="19">
        <v>182.5</v>
      </c>
      <c r="N45" s="165">
        <v>185</v>
      </c>
      <c r="O45" s="3">
        <f>M45</f>
        <v>182.5</v>
      </c>
      <c r="P45" s="56">
        <f t="shared" si="8"/>
        <v>282.6195</v>
      </c>
      <c r="Q45" s="19">
        <v>115</v>
      </c>
      <c r="R45" s="3">
        <v>120</v>
      </c>
      <c r="S45" s="165">
        <v>122.5</v>
      </c>
      <c r="T45" s="3"/>
      <c r="U45" s="3">
        <f>R45</f>
        <v>120</v>
      </c>
      <c r="V45" s="56">
        <f t="shared" si="9"/>
        <v>185.832</v>
      </c>
      <c r="W45" s="3">
        <f t="shared" si="10"/>
        <v>302.5</v>
      </c>
      <c r="X45" s="56">
        <f t="shared" si="11"/>
        <v>468.4515</v>
      </c>
      <c r="Y45" s="3">
        <v>200</v>
      </c>
      <c r="Z45" s="19">
        <v>220</v>
      </c>
      <c r="AA45" s="3">
        <v>223</v>
      </c>
      <c r="AB45" s="3"/>
      <c r="AC45" s="3">
        <f t="shared" si="16"/>
        <v>223</v>
      </c>
      <c r="AD45" s="56">
        <f t="shared" si="13"/>
        <v>345.3378</v>
      </c>
      <c r="AE45" s="3">
        <f t="shared" si="14"/>
        <v>525.5</v>
      </c>
      <c r="AF45" s="56">
        <f t="shared" si="15"/>
        <v>813.7893</v>
      </c>
      <c r="AG45" s="31"/>
    </row>
    <row r="46" spans="1:33" ht="12.75">
      <c r="A46" s="30">
        <v>5</v>
      </c>
      <c r="B46" s="3">
        <v>2</v>
      </c>
      <c r="C46" s="3">
        <v>82.5</v>
      </c>
      <c r="D46" s="3" t="s">
        <v>387</v>
      </c>
      <c r="E46" s="3" t="s">
        <v>315</v>
      </c>
      <c r="F46" s="3" t="s">
        <v>23</v>
      </c>
      <c r="G46" s="1">
        <v>35108</v>
      </c>
      <c r="H46" s="3" t="s">
        <v>16</v>
      </c>
      <c r="I46" s="2">
        <v>82.5</v>
      </c>
      <c r="J46" s="56">
        <v>1.5421</v>
      </c>
      <c r="K46" s="19">
        <v>150</v>
      </c>
      <c r="L46" s="117">
        <v>160</v>
      </c>
      <c r="M46" s="117">
        <v>165</v>
      </c>
      <c r="N46" s="3"/>
      <c r="O46" s="3">
        <f>K46</f>
        <v>150</v>
      </c>
      <c r="P46" s="56">
        <f t="shared" si="8"/>
        <v>231.315</v>
      </c>
      <c r="Q46" s="165">
        <v>90</v>
      </c>
      <c r="R46" s="3">
        <v>90</v>
      </c>
      <c r="S46" s="3">
        <v>100</v>
      </c>
      <c r="T46" s="3"/>
      <c r="U46" s="3">
        <f>S46</f>
        <v>100</v>
      </c>
      <c r="V46" s="56">
        <f t="shared" si="9"/>
        <v>154.21</v>
      </c>
      <c r="W46" s="3">
        <f t="shared" si="10"/>
        <v>250</v>
      </c>
      <c r="X46" s="56">
        <f t="shared" si="11"/>
        <v>385.52500000000003</v>
      </c>
      <c r="Y46" s="3">
        <v>160</v>
      </c>
      <c r="Z46" s="19">
        <v>170</v>
      </c>
      <c r="AA46" s="3">
        <v>190</v>
      </c>
      <c r="AB46" s="3"/>
      <c r="AC46" s="3">
        <f t="shared" si="16"/>
        <v>190</v>
      </c>
      <c r="AD46" s="56">
        <f t="shared" si="13"/>
        <v>292.999</v>
      </c>
      <c r="AE46" s="3">
        <f t="shared" si="14"/>
        <v>440</v>
      </c>
      <c r="AF46" s="56">
        <f t="shared" si="15"/>
        <v>678.524</v>
      </c>
      <c r="AG46" s="31"/>
    </row>
    <row r="47" spans="1:33" ht="12.75">
      <c r="A47" s="30">
        <v>3</v>
      </c>
      <c r="B47" s="3">
        <v>3</v>
      </c>
      <c r="C47" s="3">
        <v>82.5</v>
      </c>
      <c r="D47" s="3" t="s">
        <v>391</v>
      </c>
      <c r="E47" s="3" t="s">
        <v>85</v>
      </c>
      <c r="F47" s="3" t="s">
        <v>23</v>
      </c>
      <c r="G47" s="1">
        <v>34856</v>
      </c>
      <c r="H47" s="3" t="s">
        <v>16</v>
      </c>
      <c r="I47" s="2">
        <v>77</v>
      </c>
      <c r="J47" s="56">
        <v>1.6203</v>
      </c>
      <c r="K47" s="3">
        <v>75</v>
      </c>
      <c r="L47" s="19">
        <v>85</v>
      </c>
      <c r="M47" s="117">
        <v>95</v>
      </c>
      <c r="N47" s="3"/>
      <c r="O47" s="3">
        <f>L47</f>
        <v>85</v>
      </c>
      <c r="P47" s="56">
        <f t="shared" si="8"/>
        <v>137.7255</v>
      </c>
      <c r="Q47" s="3">
        <v>40</v>
      </c>
      <c r="R47" s="3">
        <v>50</v>
      </c>
      <c r="S47" s="3">
        <v>60</v>
      </c>
      <c r="T47" s="3"/>
      <c r="U47" s="3">
        <f>S47</f>
        <v>60</v>
      </c>
      <c r="V47" s="56">
        <f t="shared" si="9"/>
        <v>97.218</v>
      </c>
      <c r="W47" s="3">
        <f t="shared" si="10"/>
        <v>145</v>
      </c>
      <c r="X47" s="56">
        <f t="shared" si="11"/>
        <v>234.9435</v>
      </c>
      <c r="Y47" s="3">
        <v>100</v>
      </c>
      <c r="Z47" s="19">
        <v>110</v>
      </c>
      <c r="AA47" s="3">
        <v>120</v>
      </c>
      <c r="AB47" s="3"/>
      <c r="AC47" s="3">
        <f t="shared" si="16"/>
        <v>120</v>
      </c>
      <c r="AD47" s="56">
        <f t="shared" si="13"/>
        <v>194.436</v>
      </c>
      <c r="AE47" s="3">
        <f t="shared" si="14"/>
        <v>265</v>
      </c>
      <c r="AF47" s="56">
        <f t="shared" si="15"/>
        <v>429.3795</v>
      </c>
      <c r="AG47" s="31"/>
    </row>
    <row r="48" spans="1:33" ht="12.75">
      <c r="A48" s="30">
        <v>12</v>
      </c>
      <c r="B48" s="3">
        <v>1</v>
      </c>
      <c r="C48" s="3">
        <v>90</v>
      </c>
      <c r="D48" s="3" t="s">
        <v>258</v>
      </c>
      <c r="E48" s="3" t="s">
        <v>122</v>
      </c>
      <c r="F48" s="3" t="s">
        <v>23</v>
      </c>
      <c r="G48" s="1">
        <v>32356</v>
      </c>
      <c r="H48" s="3" t="s">
        <v>18</v>
      </c>
      <c r="I48" s="2">
        <v>89</v>
      </c>
      <c r="J48" s="56">
        <v>1.3001</v>
      </c>
      <c r="K48" s="3">
        <v>125</v>
      </c>
      <c r="L48" s="19">
        <v>135</v>
      </c>
      <c r="M48" s="19">
        <v>145</v>
      </c>
      <c r="N48" s="3"/>
      <c r="O48" s="3">
        <f>M48</f>
        <v>145</v>
      </c>
      <c r="P48" s="56">
        <f t="shared" si="8"/>
        <v>188.5145</v>
      </c>
      <c r="Q48" s="3">
        <v>92.5</v>
      </c>
      <c r="R48" s="3">
        <v>97.5</v>
      </c>
      <c r="S48" s="165">
        <v>100</v>
      </c>
      <c r="T48" s="3"/>
      <c r="U48" s="3">
        <f>R48</f>
        <v>97.5</v>
      </c>
      <c r="V48" s="56">
        <f t="shared" si="9"/>
        <v>126.75975</v>
      </c>
      <c r="W48" s="3">
        <f t="shared" si="10"/>
        <v>242.5</v>
      </c>
      <c r="X48" s="56">
        <f t="shared" si="11"/>
        <v>315.27425</v>
      </c>
      <c r="Y48" s="3">
        <v>155</v>
      </c>
      <c r="Z48" s="19">
        <v>170</v>
      </c>
      <c r="AA48" s="3">
        <v>180</v>
      </c>
      <c r="AB48" s="3"/>
      <c r="AC48" s="3">
        <f t="shared" si="16"/>
        <v>180</v>
      </c>
      <c r="AD48" s="56">
        <f t="shared" si="13"/>
        <v>234.018</v>
      </c>
      <c r="AE48" s="3">
        <f t="shared" si="14"/>
        <v>422.5</v>
      </c>
      <c r="AF48" s="56">
        <f t="shared" si="15"/>
        <v>549.29225</v>
      </c>
      <c r="AG48" s="31"/>
    </row>
    <row r="49" spans="1:33" ht="12.75">
      <c r="A49" s="32">
        <v>12</v>
      </c>
      <c r="B49" s="11">
        <v>1</v>
      </c>
      <c r="C49" s="3">
        <v>90</v>
      </c>
      <c r="D49" s="3" t="s">
        <v>395</v>
      </c>
      <c r="E49" s="3" t="s">
        <v>85</v>
      </c>
      <c r="F49" s="3" t="s">
        <v>23</v>
      </c>
      <c r="G49" s="1">
        <v>30295</v>
      </c>
      <c r="H49" s="3" t="s">
        <v>14</v>
      </c>
      <c r="I49" s="2">
        <v>89.8</v>
      </c>
      <c r="J49" s="56">
        <v>1.2921</v>
      </c>
      <c r="K49" s="3">
        <v>205</v>
      </c>
      <c r="L49" s="19">
        <v>212.5</v>
      </c>
      <c r="M49" s="19">
        <v>220</v>
      </c>
      <c r="N49" s="3"/>
      <c r="O49" s="3">
        <f>M49</f>
        <v>220</v>
      </c>
      <c r="P49" s="56">
        <f t="shared" si="8"/>
        <v>284.262</v>
      </c>
      <c r="Q49" s="3">
        <v>150</v>
      </c>
      <c r="R49" s="3">
        <v>155</v>
      </c>
      <c r="S49" s="165">
        <v>160</v>
      </c>
      <c r="T49" s="3"/>
      <c r="U49" s="3">
        <f>R49</f>
        <v>155</v>
      </c>
      <c r="V49" s="56">
        <f t="shared" si="9"/>
        <v>200.2755</v>
      </c>
      <c r="W49" s="3">
        <f t="shared" si="10"/>
        <v>375</v>
      </c>
      <c r="X49" s="56">
        <f t="shared" si="11"/>
        <v>484.5375</v>
      </c>
      <c r="Y49" s="3">
        <v>220</v>
      </c>
      <c r="Z49" s="19">
        <v>230</v>
      </c>
      <c r="AA49" s="3">
        <v>240</v>
      </c>
      <c r="AB49" s="3"/>
      <c r="AC49" s="3">
        <f t="shared" si="16"/>
        <v>240</v>
      </c>
      <c r="AD49" s="56">
        <f t="shared" si="13"/>
        <v>310.104</v>
      </c>
      <c r="AE49" s="3">
        <f t="shared" si="14"/>
        <v>615</v>
      </c>
      <c r="AF49" s="56">
        <f t="shared" si="15"/>
        <v>794.6415000000001</v>
      </c>
      <c r="AG49" s="31"/>
    </row>
    <row r="50" spans="1:33" ht="12.75">
      <c r="A50" s="32">
        <v>5</v>
      </c>
      <c r="B50" s="11">
        <v>2</v>
      </c>
      <c r="C50" s="3">
        <v>90</v>
      </c>
      <c r="D50" s="3" t="s">
        <v>396</v>
      </c>
      <c r="E50" s="3" t="s">
        <v>87</v>
      </c>
      <c r="F50" s="3" t="s">
        <v>23</v>
      </c>
      <c r="G50" s="1">
        <v>32033</v>
      </c>
      <c r="H50" s="3" t="s">
        <v>14</v>
      </c>
      <c r="I50" s="2">
        <v>89.2</v>
      </c>
      <c r="J50" s="56">
        <v>1.2961</v>
      </c>
      <c r="K50" s="117">
        <v>170</v>
      </c>
      <c r="L50" s="19">
        <v>175</v>
      </c>
      <c r="M50" s="19">
        <v>185</v>
      </c>
      <c r="N50" s="3"/>
      <c r="O50" s="3">
        <f>M50</f>
        <v>185</v>
      </c>
      <c r="P50" s="56">
        <f t="shared" si="8"/>
        <v>239.7785</v>
      </c>
      <c r="Q50" s="3">
        <v>120</v>
      </c>
      <c r="R50" s="165">
        <v>130</v>
      </c>
      <c r="S50" s="165">
        <v>130</v>
      </c>
      <c r="T50" s="3"/>
      <c r="U50" s="3">
        <f>Q50</f>
        <v>120</v>
      </c>
      <c r="V50" s="56">
        <f t="shared" si="9"/>
        <v>155.532</v>
      </c>
      <c r="W50" s="3">
        <f t="shared" si="10"/>
        <v>305</v>
      </c>
      <c r="X50" s="56">
        <f t="shared" si="11"/>
        <v>395.3105</v>
      </c>
      <c r="Y50" s="3">
        <v>210</v>
      </c>
      <c r="Z50" s="165">
        <v>242.5</v>
      </c>
      <c r="AA50" s="165">
        <v>242.5</v>
      </c>
      <c r="AB50" s="3"/>
      <c r="AC50" s="3">
        <f>Y50</f>
        <v>210</v>
      </c>
      <c r="AD50" s="56">
        <f t="shared" si="13"/>
        <v>272.181</v>
      </c>
      <c r="AE50" s="3">
        <f t="shared" si="14"/>
        <v>515</v>
      </c>
      <c r="AF50" s="56">
        <f t="shared" si="15"/>
        <v>667.4915</v>
      </c>
      <c r="AG50" s="31"/>
    </row>
    <row r="51" spans="1:33" ht="12.75">
      <c r="A51" s="30">
        <v>12</v>
      </c>
      <c r="B51" s="3">
        <v>1</v>
      </c>
      <c r="C51" s="3">
        <v>90</v>
      </c>
      <c r="D51" s="3" t="s">
        <v>392</v>
      </c>
      <c r="E51" s="3" t="s">
        <v>393</v>
      </c>
      <c r="F51" s="3" t="s">
        <v>23</v>
      </c>
      <c r="G51" s="1">
        <v>34563</v>
      </c>
      <c r="H51" s="3" t="s">
        <v>16</v>
      </c>
      <c r="I51" s="2">
        <v>88.9</v>
      </c>
      <c r="J51" s="56">
        <v>1.4041</v>
      </c>
      <c r="K51" s="3">
        <v>200</v>
      </c>
      <c r="L51" s="19">
        <v>210</v>
      </c>
      <c r="M51" s="117">
        <v>220</v>
      </c>
      <c r="N51" s="3"/>
      <c r="O51" s="3">
        <f>L51</f>
        <v>210</v>
      </c>
      <c r="P51" s="56">
        <f t="shared" si="8"/>
        <v>294.861</v>
      </c>
      <c r="Q51" s="3">
        <v>140</v>
      </c>
      <c r="R51" s="165">
        <v>145</v>
      </c>
      <c r="S51" s="3">
        <v>145</v>
      </c>
      <c r="T51" s="165">
        <v>150</v>
      </c>
      <c r="U51" s="3">
        <f>S51</f>
        <v>145</v>
      </c>
      <c r="V51" s="56">
        <f t="shared" si="9"/>
        <v>203.59449999999998</v>
      </c>
      <c r="W51" s="3">
        <f t="shared" si="10"/>
        <v>355</v>
      </c>
      <c r="X51" s="56">
        <f t="shared" si="11"/>
        <v>498.4555</v>
      </c>
      <c r="Y51" s="165">
        <v>240</v>
      </c>
      <c r="Z51" s="19">
        <v>240</v>
      </c>
      <c r="AA51" s="165">
        <v>265</v>
      </c>
      <c r="AB51" s="3"/>
      <c r="AC51" s="3">
        <f>Z51</f>
        <v>240</v>
      </c>
      <c r="AD51" s="56">
        <f t="shared" si="13"/>
        <v>336.984</v>
      </c>
      <c r="AE51" s="3">
        <f t="shared" si="14"/>
        <v>595</v>
      </c>
      <c r="AF51" s="56">
        <f t="shared" si="15"/>
        <v>835.4395</v>
      </c>
      <c r="AG51" s="31"/>
    </row>
    <row r="52" spans="1:33" ht="12.75">
      <c r="A52" s="30">
        <v>12</v>
      </c>
      <c r="B52" s="3">
        <v>1</v>
      </c>
      <c r="C52" s="3">
        <v>90</v>
      </c>
      <c r="D52" s="3" t="s">
        <v>394</v>
      </c>
      <c r="E52" s="3" t="s">
        <v>119</v>
      </c>
      <c r="F52" s="3" t="s">
        <v>23</v>
      </c>
      <c r="G52" s="1">
        <v>34248</v>
      </c>
      <c r="H52" s="3" t="s">
        <v>15</v>
      </c>
      <c r="I52" s="2">
        <v>83.7</v>
      </c>
      <c r="J52" s="56">
        <v>1.4304</v>
      </c>
      <c r="K52" s="117">
        <v>170</v>
      </c>
      <c r="L52" s="19">
        <v>170</v>
      </c>
      <c r="M52" s="19">
        <v>180</v>
      </c>
      <c r="N52" s="3"/>
      <c r="O52" s="3">
        <f>M52</f>
        <v>180</v>
      </c>
      <c r="P52" s="56">
        <f t="shared" si="8"/>
        <v>257.472</v>
      </c>
      <c r="Q52" s="3">
        <v>110</v>
      </c>
      <c r="R52" s="3">
        <v>117.5</v>
      </c>
      <c r="S52" s="165">
        <v>122.5</v>
      </c>
      <c r="T52" s="3"/>
      <c r="U52" s="3">
        <f>R52</f>
        <v>117.5</v>
      </c>
      <c r="V52" s="56">
        <f t="shared" si="9"/>
        <v>168.07199999999997</v>
      </c>
      <c r="W52" s="3">
        <f t="shared" si="10"/>
        <v>297.5</v>
      </c>
      <c r="X52" s="56">
        <f t="shared" si="11"/>
        <v>425.544</v>
      </c>
      <c r="Y52" s="3">
        <v>190</v>
      </c>
      <c r="Z52" s="19">
        <v>200</v>
      </c>
      <c r="AA52" s="3">
        <v>210</v>
      </c>
      <c r="AB52" s="3"/>
      <c r="AC52" s="3">
        <f aca="true" t="shared" si="17" ref="AC52:AC57">AA52</f>
        <v>210</v>
      </c>
      <c r="AD52" s="56">
        <f t="shared" si="13"/>
        <v>300.38399999999996</v>
      </c>
      <c r="AE52" s="3">
        <f t="shared" si="14"/>
        <v>507.5</v>
      </c>
      <c r="AF52" s="56">
        <f t="shared" si="15"/>
        <v>725.928</v>
      </c>
      <c r="AG52" s="31"/>
    </row>
    <row r="53" spans="1:33" ht="12.75">
      <c r="A53" s="30">
        <v>12</v>
      </c>
      <c r="B53" s="3">
        <v>1</v>
      </c>
      <c r="C53" s="3">
        <v>100</v>
      </c>
      <c r="D53" s="3" t="s">
        <v>405</v>
      </c>
      <c r="E53" s="3" t="s">
        <v>126</v>
      </c>
      <c r="F53" s="3" t="s">
        <v>23</v>
      </c>
      <c r="G53" s="1">
        <v>32778</v>
      </c>
      <c r="H53" s="3" t="s">
        <v>18</v>
      </c>
      <c r="I53" s="2">
        <v>97.2</v>
      </c>
      <c r="J53" s="56">
        <v>1.2507</v>
      </c>
      <c r="K53" s="165">
        <v>170</v>
      </c>
      <c r="L53" s="165">
        <v>170</v>
      </c>
      <c r="M53" s="19">
        <v>170</v>
      </c>
      <c r="N53" s="3"/>
      <c r="O53" s="3">
        <f>M53</f>
        <v>170</v>
      </c>
      <c r="P53" s="56">
        <f t="shared" si="8"/>
        <v>212.619</v>
      </c>
      <c r="Q53" s="3">
        <v>125</v>
      </c>
      <c r="R53" s="3">
        <v>132.5</v>
      </c>
      <c r="S53" s="3">
        <v>135</v>
      </c>
      <c r="T53" s="3"/>
      <c r="U53" s="3">
        <f>S53</f>
        <v>135</v>
      </c>
      <c r="V53" s="56">
        <f t="shared" si="9"/>
        <v>168.84449999999998</v>
      </c>
      <c r="W53" s="3">
        <f t="shared" si="10"/>
        <v>305</v>
      </c>
      <c r="X53" s="56">
        <f t="shared" si="11"/>
        <v>381.46349999999995</v>
      </c>
      <c r="Y53" s="3">
        <v>235</v>
      </c>
      <c r="Z53" s="19">
        <v>245</v>
      </c>
      <c r="AA53" s="3">
        <v>250</v>
      </c>
      <c r="AB53" s="3"/>
      <c r="AC53" s="3">
        <f t="shared" si="17"/>
        <v>250</v>
      </c>
      <c r="AD53" s="56">
        <f t="shared" si="13"/>
        <v>312.67499999999995</v>
      </c>
      <c r="AE53" s="3">
        <f t="shared" si="14"/>
        <v>555</v>
      </c>
      <c r="AF53" s="56">
        <f t="shared" si="15"/>
        <v>694.1384999999999</v>
      </c>
      <c r="AG53" s="31"/>
    </row>
    <row r="54" spans="1:33" ht="12.75">
      <c r="A54" s="30">
        <v>12</v>
      </c>
      <c r="B54" s="3">
        <v>1</v>
      </c>
      <c r="C54" s="3">
        <v>100</v>
      </c>
      <c r="D54" s="3" t="s">
        <v>400</v>
      </c>
      <c r="E54" s="3" t="s">
        <v>193</v>
      </c>
      <c r="F54" s="3" t="s">
        <v>23</v>
      </c>
      <c r="G54" s="1">
        <v>24701</v>
      </c>
      <c r="H54" s="3" t="s">
        <v>25</v>
      </c>
      <c r="I54" s="2">
        <v>92.9</v>
      </c>
      <c r="J54" s="56">
        <v>1.3056</v>
      </c>
      <c r="K54" s="3">
        <v>170</v>
      </c>
      <c r="L54" s="19">
        <v>177.5</v>
      </c>
      <c r="M54" s="19">
        <v>185</v>
      </c>
      <c r="N54" s="3"/>
      <c r="O54" s="3">
        <f>M54</f>
        <v>185</v>
      </c>
      <c r="P54" s="56">
        <f t="shared" si="8"/>
        <v>241.53600000000003</v>
      </c>
      <c r="Q54" s="3">
        <v>125</v>
      </c>
      <c r="R54" s="3">
        <v>130</v>
      </c>
      <c r="S54" s="3">
        <v>135</v>
      </c>
      <c r="T54" s="3"/>
      <c r="U54" s="3">
        <f>S54</f>
        <v>135</v>
      </c>
      <c r="V54" s="56">
        <f t="shared" si="9"/>
        <v>176.256</v>
      </c>
      <c r="W54" s="3">
        <f t="shared" si="10"/>
        <v>320</v>
      </c>
      <c r="X54" s="56">
        <f t="shared" si="11"/>
        <v>417.79200000000003</v>
      </c>
      <c r="Y54" s="3">
        <v>200</v>
      </c>
      <c r="Z54" s="19">
        <v>215</v>
      </c>
      <c r="AA54" s="3">
        <v>225</v>
      </c>
      <c r="AB54" s="3"/>
      <c r="AC54" s="3">
        <f t="shared" si="17"/>
        <v>225</v>
      </c>
      <c r="AD54" s="56">
        <f t="shared" si="13"/>
        <v>293.76000000000005</v>
      </c>
      <c r="AE54" s="3">
        <f t="shared" si="14"/>
        <v>545</v>
      </c>
      <c r="AF54" s="56">
        <f t="shared" si="15"/>
        <v>711.552</v>
      </c>
      <c r="AG54" s="31"/>
    </row>
    <row r="55" spans="1:33" ht="12.75">
      <c r="A55" s="30">
        <v>12</v>
      </c>
      <c r="B55" s="3">
        <v>1</v>
      </c>
      <c r="C55" s="3">
        <v>100</v>
      </c>
      <c r="D55" s="3" t="s">
        <v>175</v>
      </c>
      <c r="E55" s="3" t="s">
        <v>176</v>
      </c>
      <c r="F55" s="3" t="s">
        <v>23</v>
      </c>
      <c r="G55" s="1">
        <v>15141</v>
      </c>
      <c r="H55" s="3" t="s">
        <v>136</v>
      </c>
      <c r="I55" s="2">
        <v>97.1</v>
      </c>
      <c r="J55" s="56">
        <v>2.5534</v>
      </c>
      <c r="K55" s="3">
        <v>170</v>
      </c>
      <c r="L55" s="19">
        <v>180</v>
      </c>
      <c r="M55" s="165">
        <v>190</v>
      </c>
      <c r="N55" s="3"/>
      <c r="O55" s="3">
        <f>L55</f>
        <v>180</v>
      </c>
      <c r="P55" s="56">
        <f t="shared" si="8"/>
        <v>459.61199999999997</v>
      </c>
      <c r="Q55" s="3">
        <v>105</v>
      </c>
      <c r="R55" s="165">
        <v>110</v>
      </c>
      <c r="S55" s="3">
        <v>112.5</v>
      </c>
      <c r="T55" s="3"/>
      <c r="U55" s="3">
        <f>S55</f>
        <v>112.5</v>
      </c>
      <c r="V55" s="56">
        <f t="shared" si="9"/>
        <v>287.2575</v>
      </c>
      <c r="W55" s="3">
        <f t="shared" si="10"/>
        <v>292.5</v>
      </c>
      <c r="X55" s="56">
        <f t="shared" si="11"/>
        <v>746.8695</v>
      </c>
      <c r="Y55" s="3">
        <v>190</v>
      </c>
      <c r="Z55" s="19">
        <v>195</v>
      </c>
      <c r="AA55" s="3">
        <v>200</v>
      </c>
      <c r="AB55" s="3"/>
      <c r="AC55" s="3">
        <f t="shared" si="17"/>
        <v>200</v>
      </c>
      <c r="AD55" s="56">
        <f t="shared" si="13"/>
        <v>510.67999999999995</v>
      </c>
      <c r="AE55" s="3">
        <f t="shared" si="14"/>
        <v>492.5</v>
      </c>
      <c r="AF55" s="56">
        <f t="shared" si="15"/>
        <v>1257.5494999999999</v>
      </c>
      <c r="AG55" s="31"/>
    </row>
    <row r="56" spans="1:33" ht="12.75">
      <c r="A56" s="30">
        <v>12</v>
      </c>
      <c r="B56" s="3">
        <v>1</v>
      </c>
      <c r="C56" s="3">
        <v>100</v>
      </c>
      <c r="D56" s="3" t="s">
        <v>244</v>
      </c>
      <c r="E56" s="3" t="s">
        <v>312</v>
      </c>
      <c r="F56" s="3" t="s">
        <v>23</v>
      </c>
      <c r="G56" s="1">
        <v>27511</v>
      </c>
      <c r="H56" s="3" t="s">
        <v>14</v>
      </c>
      <c r="I56" s="2">
        <v>99.6</v>
      </c>
      <c r="J56" s="56">
        <v>1.2225</v>
      </c>
      <c r="K56" s="3">
        <v>160</v>
      </c>
      <c r="L56" s="19">
        <v>170</v>
      </c>
      <c r="M56" s="19">
        <v>180</v>
      </c>
      <c r="N56" s="3"/>
      <c r="O56" s="3">
        <f>M56</f>
        <v>180</v>
      </c>
      <c r="P56" s="56">
        <f t="shared" si="8"/>
        <v>220.04999999999998</v>
      </c>
      <c r="Q56" s="3">
        <v>150</v>
      </c>
      <c r="R56" s="165">
        <v>165</v>
      </c>
      <c r="S56" s="3">
        <v>165</v>
      </c>
      <c r="T56" s="3"/>
      <c r="U56" s="3">
        <f>S56</f>
        <v>165</v>
      </c>
      <c r="V56" s="56">
        <f t="shared" si="9"/>
        <v>201.71249999999998</v>
      </c>
      <c r="W56" s="3">
        <f t="shared" si="10"/>
        <v>345</v>
      </c>
      <c r="X56" s="56">
        <f t="shared" si="11"/>
        <v>421.7625</v>
      </c>
      <c r="Y56" s="3">
        <v>155</v>
      </c>
      <c r="Z56" s="19">
        <v>170</v>
      </c>
      <c r="AA56" s="3">
        <v>202.5</v>
      </c>
      <c r="AB56" s="3"/>
      <c r="AC56" s="3">
        <f t="shared" si="17"/>
        <v>202.5</v>
      </c>
      <c r="AD56" s="56">
        <f t="shared" si="13"/>
        <v>247.55624999999998</v>
      </c>
      <c r="AE56" s="3">
        <f t="shared" si="14"/>
        <v>547.5</v>
      </c>
      <c r="AF56" s="56">
        <f t="shared" si="15"/>
        <v>669.3187499999999</v>
      </c>
      <c r="AG56" s="31"/>
    </row>
    <row r="57" spans="1:33" ht="12.75">
      <c r="A57" s="30">
        <v>5</v>
      </c>
      <c r="B57" s="3">
        <v>2</v>
      </c>
      <c r="C57" s="3">
        <v>100</v>
      </c>
      <c r="D57" s="3" t="s">
        <v>400</v>
      </c>
      <c r="E57" s="3" t="s">
        <v>193</v>
      </c>
      <c r="F57" s="3" t="s">
        <v>23</v>
      </c>
      <c r="G57" s="1">
        <v>24701</v>
      </c>
      <c r="H57" s="3" t="s">
        <v>14</v>
      </c>
      <c r="I57" s="2">
        <v>92.9</v>
      </c>
      <c r="J57" s="56">
        <v>1.2663</v>
      </c>
      <c r="K57" s="3">
        <v>170</v>
      </c>
      <c r="L57" s="19">
        <v>177.5</v>
      </c>
      <c r="M57" s="19">
        <v>185</v>
      </c>
      <c r="N57" s="3"/>
      <c r="O57" s="3">
        <f>M57</f>
        <v>185</v>
      </c>
      <c r="P57" s="56">
        <f t="shared" si="8"/>
        <v>234.2655</v>
      </c>
      <c r="Q57" s="3">
        <v>125</v>
      </c>
      <c r="R57" s="3">
        <v>130</v>
      </c>
      <c r="S57" s="3">
        <v>135</v>
      </c>
      <c r="T57" s="3"/>
      <c r="U57" s="3">
        <f>S57</f>
        <v>135</v>
      </c>
      <c r="V57" s="56">
        <f t="shared" si="9"/>
        <v>170.9505</v>
      </c>
      <c r="W57" s="3">
        <f t="shared" si="10"/>
        <v>320</v>
      </c>
      <c r="X57" s="56">
        <f t="shared" si="11"/>
        <v>405.216</v>
      </c>
      <c r="Y57" s="3">
        <v>200</v>
      </c>
      <c r="Z57" s="19">
        <v>215</v>
      </c>
      <c r="AA57" s="3">
        <v>225</v>
      </c>
      <c r="AB57" s="3"/>
      <c r="AC57" s="3">
        <f t="shared" si="17"/>
        <v>225</v>
      </c>
      <c r="AD57" s="56">
        <f t="shared" si="13"/>
        <v>284.9175</v>
      </c>
      <c r="AE57" s="3">
        <f t="shared" si="14"/>
        <v>545</v>
      </c>
      <c r="AF57" s="56">
        <f t="shared" si="15"/>
        <v>690.1335</v>
      </c>
      <c r="AG57" s="31"/>
    </row>
    <row r="58" spans="1:33" ht="12.75">
      <c r="A58" s="30">
        <v>3</v>
      </c>
      <c r="B58" s="3">
        <v>3</v>
      </c>
      <c r="C58" s="3">
        <v>100</v>
      </c>
      <c r="D58" s="3" t="s">
        <v>407</v>
      </c>
      <c r="E58" s="3" t="s">
        <v>315</v>
      </c>
      <c r="F58" s="3" t="s">
        <v>23</v>
      </c>
      <c r="G58" s="1">
        <v>27230</v>
      </c>
      <c r="H58" s="3" t="s">
        <v>14</v>
      </c>
      <c r="I58" s="2">
        <v>95.1</v>
      </c>
      <c r="J58" s="56">
        <v>1.25</v>
      </c>
      <c r="K58" s="3">
        <v>130</v>
      </c>
      <c r="L58" s="19">
        <v>140</v>
      </c>
      <c r="M58" s="19">
        <v>160</v>
      </c>
      <c r="N58" s="3"/>
      <c r="O58" s="3">
        <f>M58</f>
        <v>160</v>
      </c>
      <c r="P58" s="56">
        <f aca="true" t="shared" si="18" ref="P58:P67">O58*J58</f>
        <v>200</v>
      </c>
      <c r="Q58" s="3">
        <v>120</v>
      </c>
      <c r="R58" s="3">
        <v>130</v>
      </c>
      <c r="S58" s="165">
        <v>135</v>
      </c>
      <c r="T58" s="3"/>
      <c r="U58" s="3">
        <f>R58</f>
        <v>130</v>
      </c>
      <c r="V58" s="56">
        <f t="shared" si="9"/>
        <v>162.5</v>
      </c>
      <c r="W58" s="3">
        <f t="shared" si="10"/>
        <v>290</v>
      </c>
      <c r="X58" s="56">
        <f t="shared" si="11"/>
        <v>362.5</v>
      </c>
      <c r="Y58" s="3">
        <v>140</v>
      </c>
      <c r="Z58" s="19">
        <v>160</v>
      </c>
      <c r="AA58" s="165">
        <v>0</v>
      </c>
      <c r="AB58" s="3"/>
      <c r="AC58" s="3">
        <f>Z58</f>
        <v>160</v>
      </c>
      <c r="AD58" s="56">
        <f t="shared" si="13"/>
        <v>200</v>
      </c>
      <c r="AE58" s="3">
        <f t="shared" si="14"/>
        <v>450</v>
      </c>
      <c r="AF58" s="56">
        <f t="shared" si="15"/>
        <v>562.5</v>
      </c>
      <c r="AG58" s="31"/>
    </row>
    <row r="59" spans="1:33" ht="12.75">
      <c r="A59" s="30">
        <v>12</v>
      </c>
      <c r="B59" s="3">
        <v>1</v>
      </c>
      <c r="C59" s="3">
        <v>100</v>
      </c>
      <c r="D59" s="3" t="s">
        <v>399</v>
      </c>
      <c r="E59" s="3" t="s">
        <v>85</v>
      </c>
      <c r="F59" s="3" t="s">
        <v>23</v>
      </c>
      <c r="G59" s="1">
        <v>35202</v>
      </c>
      <c r="H59" s="3" t="s">
        <v>17</v>
      </c>
      <c r="I59" s="2">
        <v>98.5</v>
      </c>
      <c r="J59" s="56">
        <v>1.4516</v>
      </c>
      <c r="K59" s="165">
        <v>120</v>
      </c>
      <c r="L59" s="165">
        <v>120</v>
      </c>
      <c r="M59" s="19">
        <v>120</v>
      </c>
      <c r="N59" s="3"/>
      <c r="O59" s="3">
        <f>M59</f>
        <v>120</v>
      </c>
      <c r="P59" s="56">
        <f t="shared" si="18"/>
        <v>174.192</v>
      </c>
      <c r="Q59" s="3">
        <v>85</v>
      </c>
      <c r="R59" s="3">
        <v>90</v>
      </c>
      <c r="S59" s="165">
        <v>95</v>
      </c>
      <c r="T59" s="3"/>
      <c r="U59" s="3">
        <f>R59</f>
        <v>90</v>
      </c>
      <c r="V59" s="56">
        <f t="shared" si="9"/>
        <v>130.644</v>
      </c>
      <c r="W59" s="3">
        <f t="shared" si="10"/>
        <v>210</v>
      </c>
      <c r="X59" s="56">
        <f t="shared" si="11"/>
        <v>304.836</v>
      </c>
      <c r="Y59" s="3">
        <v>140</v>
      </c>
      <c r="Z59" s="19">
        <v>150</v>
      </c>
      <c r="AA59" s="165">
        <v>155</v>
      </c>
      <c r="AB59" s="3"/>
      <c r="AC59" s="3">
        <f>Z59</f>
        <v>150</v>
      </c>
      <c r="AD59" s="56">
        <f t="shared" si="13"/>
        <v>217.74</v>
      </c>
      <c r="AE59" s="3">
        <f t="shared" si="14"/>
        <v>360</v>
      </c>
      <c r="AF59" s="56">
        <f t="shared" si="15"/>
        <v>522.576</v>
      </c>
      <c r="AG59" s="31"/>
    </row>
    <row r="60" spans="1:33" ht="12.75">
      <c r="A60" s="30">
        <v>12</v>
      </c>
      <c r="B60" s="3">
        <v>1</v>
      </c>
      <c r="C60" s="3">
        <v>100</v>
      </c>
      <c r="D60" s="3" t="s">
        <v>404</v>
      </c>
      <c r="E60" s="3" t="s">
        <v>85</v>
      </c>
      <c r="F60" s="3" t="s">
        <v>23</v>
      </c>
      <c r="G60" s="1">
        <v>34053</v>
      </c>
      <c r="H60" s="3" t="s">
        <v>15</v>
      </c>
      <c r="I60" s="2">
        <v>94.6</v>
      </c>
      <c r="J60" s="56">
        <v>1.3285</v>
      </c>
      <c r="K60" s="3">
        <v>175</v>
      </c>
      <c r="L60" s="19">
        <v>185</v>
      </c>
      <c r="M60" s="165">
        <v>192.5</v>
      </c>
      <c r="N60" s="3"/>
      <c r="O60" s="3">
        <f>L60</f>
        <v>185</v>
      </c>
      <c r="P60" s="56">
        <f t="shared" si="18"/>
        <v>245.7725</v>
      </c>
      <c r="Q60" s="3">
        <v>125</v>
      </c>
      <c r="R60" s="3">
        <v>135</v>
      </c>
      <c r="S60" s="165">
        <v>142.5</v>
      </c>
      <c r="T60" s="3"/>
      <c r="U60" s="3">
        <f>R60</f>
        <v>135</v>
      </c>
      <c r="V60" s="56">
        <f t="shared" si="9"/>
        <v>179.3475</v>
      </c>
      <c r="W60" s="3">
        <f t="shared" si="10"/>
        <v>320</v>
      </c>
      <c r="X60" s="56">
        <f t="shared" si="11"/>
        <v>425.12</v>
      </c>
      <c r="Y60" s="3">
        <v>225</v>
      </c>
      <c r="Z60" s="19">
        <v>235</v>
      </c>
      <c r="AA60" s="3">
        <v>242.5</v>
      </c>
      <c r="AB60" s="3"/>
      <c r="AC60" s="3">
        <f>AA60</f>
        <v>242.5</v>
      </c>
      <c r="AD60" s="56">
        <f t="shared" si="13"/>
        <v>322.16125</v>
      </c>
      <c r="AE60" s="3">
        <f t="shared" si="14"/>
        <v>562.5</v>
      </c>
      <c r="AF60" s="56">
        <f t="shared" si="15"/>
        <v>747.28125</v>
      </c>
      <c r="AG60" s="31"/>
    </row>
    <row r="61" spans="1:33" ht="12.75">
      <c r="A61" s="30">
        <v>12</v>
      </c>
      <c r="B61" s="3">
        <v>1</v>
      </c>
      <c r="C61" s="3">
        <v>110</v>
      </c>
      <c r="D61" s="3" t="s">
        <v>406</v>
      </c>
      <c r="E61" s="3" t="s">
        <v>119</v>
      </c>
      <c r="F61" s="3" t="s">
        <v>23</v>
      </c>
      <c r="G61" s="1">
        <v>32596</v>
      </c>
      <c r="H61" s="3" t="s">
        <v>18</v>
      </c>
      <c r="I61" s="2">
        <v>102.7</v>
      </c>
      <c r="J61" s="56">
        <v>1.2213</v>
      </c>
      <c r="K61" s="3">
        <v>235</v>
      </c>
      <c r="L61" s="19">
        <v>245</v>
      </c>
      <c r="M61" s="19">
        <v>255</v>
      </c>
      <c r="N61" s="3">
        <v>260</v>
      </c>
      <c r="O61" s="3">
        <f>M61</f>
        <v>255</v>
      </c>
      <c r="P61" s="56">
        <f t="shared" si="18"/>
        <v>311.4315</v>
      </c>
      <c r="Q61" s="165">
        <v>125</v>
      </c>
      <c r="R61" s="165">
        <v>130</v>
      </c>
      <c r="S61" s="3">
        <v>130</v>
      </c>
      <c r="T61" s="3"/>
      <c r="U61" s="3">
        <f>S61</f>
        <v>130</v>
      </c>
      <c r="V61" s="56">
        <f t="shared" si="9"/>
        <v>158.769</v>
      </c>
      <c r="W61" s="3">
        <f t="shared" si="10"/>
        <v>385</v>
      </c>
      <c r="X61" s="56">
        <f t="shared" si="11"/>
        <v>470.20050000000003</v>
      </c>
      <c r="Y61" s="3">
        <v>270</v>
      </c>
      <c r="Z61" s="19">
        <v>285</v>
      </c>
      <c r="AA61" s="165">
        <v>295</v>
      </c>
      <c r="AB61" s="3"/>
      <c r="AC61" s="3">
        <f>Z61</f>
        <v>285</v>
      </c>
      <c r="AD61" s="56">
        <f t="shared" si="13"/>
        <v>348.07050000000004</v>
      </c>
      <c r="AE61" s="3">
        <f t="shared" si="14"/>
        <v>670</v>
      </c>
      <c r="AF61" s="56">
        <f t="shared" si="15"/>
        <v>818.2710000000001</v>
      </c>
      <c r="AG61" s="31"/>
    </row>
    <row r="62" spans="1:33" ht="12.75">
      <c r="A62" s="30">
        <v>5</v>
      </c>
      <c r="B62" s="3">
        <v>2</v>
      </c>
      <c r="C62" s="3">
        <v>110</v>
      </c>
      <c r="D62" s="3" t="s">
        <v>403</v>
      </c>
      <c r="E62" s="3" t="s">
        <v>312</v>
      </c>
      <c r="F62" s="3" t="s">
        <v>23</v>
      </c>
      <c r="G62" s="1">
        <v>33657</v>
      </c>
      <c r="H62" s="3" t="s">
        <v>18</v>
      </c>
      <c r="I62" s="2">
        <v>107.8</v>
      </c>
      <c r="J62" s="56">
        <v>1.2242</v>
      </c>
      <c r="K62" s="165">
        <v>170</v>
      </c>
      <c r="L62" s="165">
        <v>180</v>
      </c>
      <c r="M62" s="19">
        <v>180</v>
      </c>
      <c r="N62" s="3"/>
      <c r="O62" s="3">
        <f>M62</f>
        <v>180</v>
      </c>
      <c r="P62" s="56">
        <f t="shared" si="18"/>
        <v>220.356</v>
      </c>
      <c r="Q62" s="165">
        <v>140</v>
      </c>
      <c r="R62" s="3">
        <v>140</v>
      </c>
      <c r="S62" s="3">
        <v>150</v>
      </c>
      <c r="T62" s="3"/>
      <c r="U62" s="3">
        <f>S62</f>
        <v>150</v>
      </c>
      <c r="V62" s="56">
        <f t="shared" si="9"/>
        <v>183.63</v>
      </c>
      <c r="W62" s="3">
        <f t="shared" si="10"/>
        <v>330</v>
      </c>
      <c r="X62" s="56">
        <f t="shared" si="11"/>
        <v>403.986</v>
      </c>
      <c r="Y62" s="3">
        <v>210</v>
      </c>
      <c r="Z62" s="19">
        <v>230</v>
      </c>
      <c r="AA62" s="165">
        <v>240</v>
      </c>
      <c r="AB62" s="3"/>
      <c r="AC62" s="3">
        <f>Z62</f>
        <v>230</v>
      </c>
      <c r="AD62" s="56">
        <f t="shared" si="13"/>
        <v>281.566</v>
      </c>
      <c r="AE62" s="3">
        <f t="shared" si="14"/>
        <v>560</v>
      </c>
      <c r="AF62" s="56">
        <f t="shared" si="15"/>
        <v>685.552</v>
      </c>
      <c r="AG62" s="31"/>
    </row>
    <row r="63" spans="1:33" ht="12.75">
      <c r="A63" s="30">
        <v>12</v>
      </c>
      <c r="B63" s="3">
        <v>1</v>
      </c>
      <c r="C63" s="3">
        <v>110</v>
      </c>
      <c r="D63" s="3" t="s">
        <v>401</v>
      </c>
      <c r="E63" s="3" t="s">
        <v>402</v>
      </c>
      <c r="F63" s="3" t="s">
        <v>23</v>
      </c>
      <c r="G63" s="1">
        <v>25717</v>
      </c>
      <c r="H63" s="3" t="s">
        <v>25</v>
      </c>
      <c r="I63" s="2">
        <v>106.6</v>
      </c>
      <c r="J63" s="56">
        <v>1.1965</v>
      </c>
      <c r="K63" s="3">
        <v>185</v>
      </c>
      <c r="L63" s="19">
        <v>195</v>
      </c>
      <c r="M63" s="19">
        <v>202.5</v>
      </c>
      <c r="N63" s="3"/>
      <c r="O63" s="3">
        <f>M63</f>
        <v>202.5</v>
      </c>
      <c r="P63" s="56">
        <f t="shared" si="18"/>
        <v>242.29125</v>
      </c>
      <c r="Q63" s="3">
        <v>125</v>
      </c>
      <c r="R63" s="165">
        <v>135</v>
      </c>
      <c r="S63" s="165">
        <v>135</v>
      </c>
      <c r="T63" s="3"/>
      <c r="U63" s="3">
        <f>Q63</f>
        <v>125</v>
      </c>
      <c r="V63" s="56">
        <f t="shared" si="9"/>
        <v>149.5625</v>
      </c>
      <c r="W63" s="3">
        <f t="shared" si="10"/>
        <v>327.5</v>
      </c>
      <c r="X63" s="56">
        <f t="shared" si="11"/>
        <v>391.85375</v>
      </c>
      <c r="Y63" s="3">
        <v>210</v>
      </c>
      <c r="Z63" s="19">
        <v>220</v>
      </c>
      <c r="AA63" s="3">
        <v>227.5</v>
      </c>
      <c r="AB63" s="3"/>
      <c r="AC63" s="3">
        <f>AA63</f>
        <v>227.5</v>
      </c>
      <c r="AD63" s="56">
        <f t="shared" si="13"/>
        <v>272.20374999999996</v>
      </c>
      <c r="AE63" s="3">
        <f t="shared" si="14"/>
        <v>555</v>
      </c>
      <c r="AF63" s="56">
        <f t="shared" si="15"/>
        <v>664.0574999999999</v>
      </c>
      <c r="AG63" s="31"/>
    </row>
    <row r="64" spans="1:33" ht="12.75">
      <c r="A64" s="30">
        <v>12</v>
      </c>
      <c r="B64" s="3">
        <v>1</v>
      </c>
      <c r="C64" s="3">
        <v>110</v>
      </c>
      <c r="D64" s="3" t="s">
        <v>220</v>
      </c>
      <c r="E64" s="3" t="s">
        <v>315</v>
      </c>
      <c r="F64" s="3" t="s">
        <v>23</v>
      </c>
      <c r="G64" s="1">
        <v>28307</v>
      </c>
      <c r="H64" s="3" t="s">
        <v>14</v>
      </c>
      <c r="I64" s="2">
        <v>109.1</v>
      </c>
      <c r="J64" s="56">
        <v>1.1845</v>
      </c>
      <c r="K64" s="3">
        <v>220</v>
      </c>
      <c r="L64" s="19">
        <v>230</v>
      </c>
      <c r="M64" s="165">
        <v>0</v>
      </c>
      <c r="N64" s="3"/>
      <c r="O64" s="3">
        <f>L64</f>
        <v>230</v>
      </c>
      <c r="P64" s="56">
        <f t="shared" si="18"/>
        <v>272.435</v>
      </c>
      <c r="Q64" s="3">
        <v>180</v>
      </c>
      <c r="R64" s="3">
        <v>190</v>
      </c>
      <c r="S64" s="165">
        <v>0</v>
      </c>
      <c r="T64" s="3"/>
      <c r="U64" s="3">
        <f>R64</f>
        <v>190</v>
      </c>
      <c r="V64" s="56">
        <f t="shared" si="9"/>
        <v>225.055</v>
      </c>
      <c r="W64" s="3">
        <f t="shared" si="10"/>
        <v>420</v>
      </c>
      <c r="X64" s="56">
        <f t="shared" si="11"/>
        <v>497.49000000000007</v>
      </c>
      <c r="Y64" s="3">
        <v>250</v>
      </c>
      <c r="Z64" s="19">
        <v>260</v>
      </c>
      <c r="AA64" s="165">
        <v>0</v>
      </c>
      <c r="AB64" s="3"/>
      <c r="AC64" s="3">
        <f>Z64</f>
        <v>260</v>
      </c>
      <c r="AD64" s="56">
        <f t="shared" si="13"/>
        <v>307.97</v>
      </c>
      <c r="AE64" s="3">
        <f t="shared" si="14"/>
        <v>680</v>
      </c>
      <c r="AF64" s="56">
        <f t="shared" si="15"/>
        <v>805.46</v>
      </c>
      <c r="AG64" s="31"/>
    </row>
    <row r="65" spans="1:33" ht="12.75">
      <c r="A65" s="32">
        <v>12</v>
      </c>
      <c r="B65" s="11">
        <v>1</v>
      </c>
      <c r="C65" s="3">
        <v>125</v>
      </c>
      <c r="D65" s="3" t="s">
        <v>397</v>
      </c>
      <c r="E65" s="3" t="s">
        <v>119</v>
      </c>
      <c r="F65" s="3" t="s">
        <v>23</v>
      </c>
      <c r="G65" s="1">
        <v>24587</v>
      </c>
      <c r="H65" s="3" t="s">
        <v>25</v>
      </c>
      <c r="I65" s="2">
        <v>122.8</v>
      </c>
      <c r="J65" s="56">
        <v>1.1908</v>
      </c>
      <c r="K65" s="117">
        <v>230</v>
      </c>
      <c r="L65" s="117">
        <v>230</v>
      </c>
      <c r="M65" s="19">
        <v>230</v>
      </c>
      <c r="N65" s="3"/>
      <c r="O65" s="3">
        <f>M65</f>
        <v>230</v>
      </c>
      <c r="P65" s="56">
        <f t="shared" si="18"/>
        <v>273.884</v>
      </c>
      <c r="Q65" s="19">
        <v>155</v>
      </c>
      <c r="R65" s="165">
        <v>162.5</v>
      </c>
      <c r="S65" s="3">
        <v>162.5</v>
      </c>
      <c r="T65" s="3"/>
      <c r="U65" s="3">
        <f>S65</f>
        <v>162.5</v>
      </c>
      <c r="V65" s="56">
        <f t="shared" si="9"/>
        <v>193.50500000000002</v>
      </c>
      <c r="W65" s="3">
        <f t="shared" si="10"/>
        <v>392.5</v>
      </c>
      <c r="X65" s="56">
        <f t="shared" si="11"/>
        <v>467.389</v>
      </c>
      <c r="Y65" s="3">
        <v>230</v>
      </c>
      <c r="Z65" s="19">
        <v>240</v>
      </c>
      <c r="AA65" s="165">
        <v>250</v>
      </c>
      <c r="AB65" s="3"/>
      <c r="AC65" s="3">
        <f>Z65</f>
        <v>240</v>
      </c>
      <c r="AD65" s="56">
        <f t="shared" si="13"/>
        <v>285.79200000000003</v>
      </c>
      <c r="AE65" s="3">
        <f t="shared" si="14"/>
        <v>632.5</v>
      </c>
      <c r="AF65" s="56">
        <f t="shared" si="15"/>
        <v>753.181</v>
      </c>
      <c r="AG65" s="31"/>
    </row>
    <row r="66" spans="1:33" ht="12.75">
      <c r="A66" s="32">
        <v>12</v>
      </c>
      <c r="B66" s="11">
        <v>1</v>
      </c>
      <c r="C66" s="3">
        <v>125</v>
      </c>
      <c r="D66" s="3" t="s">
        <v>397</v>
      </c>
      <c r="E66" s="3" t="s">
        <v>119</v>
      </c>
      <c r="F66" s="3" t="s">
        <v>23</v>
      </c>
      <c r="G66" s="1">
        <v>24587</v>
      </c>
      <c r="H66" s="3" t="s">
        <v>14</v>
      </c>
      <c r="I66" s="2">
        <v>122.8</v>
      </c>
      <c r="J66" s="56">
        <v>1.155</v>
      </c>
      <c r="K66" s="117">
        <v>230</v>
      </c>
      <c r="L66" s="117">
        <v>230</v>
      </c>
      <c r="M66" s="19">
        <v>230</v>
      </c>
      <c r="N66" s="3"/>
      <c r="O66" s="3">
        <f>M66</f>
        <v>230</v>
      </c>
      <c r="P66" s="56">
        <f t="shared" si="18"/>
        <v>265.65000000000003</v>
      </c>
      <c r="Q66" s="19">
        <v>155</v>
      </c>
      <c r="R66" s="165">
        <v>162.5</v>
      </c>
      <c r="S66" s="3">
        <v>162.5</v>
      </c>
      <c r="T66" s="3"/>
      <c r="U66" s="3">
        <f>S66</f>
        <v>162.5</v>
      </c>
      <c r="V66" s="56">
        <f t="shared" si="9"/>
        <v>187.6875</v>
      </c>
      <c r="W66" s="3">
        <f t="shared" si="10"/>
        <v>392.5</v>
      </c>
      <c r="X66" s="56">
        <f t="shared" si="11"/>
        <v>453.33750000000003</v>
      </c>
      <c r="Y66" s="3">
        <v>230</v>
      </c>
      <c r="Z66" s="19">
        <v>240</v>
      </c>
      <c r="AA66" s="165">
        <v>250</v>
      </c>
      <c r="AB66" s="3"/>
      <c r="AC66" s="3">
        <f>Z66</f>
        <v>240</v>
      </c>
      <c r="AD66" s="56">
        <f t="shared" si="13"/>
        <v>277.2</v>
      </c>
      <c r="AE66" s="3">
        <f t="shared" si="14"/>
        <v>632.5</v>
      </c>
      <c r="AF66" s="56">
        <f t="shared" si="15"/>
        <v>730.5375</v>
      </c>
      <c r="AG66" s="31"/>
    </row>
    <row r="67" spans="1:33" ht="13.5" thickBot="1">
      <c r="A67" s="34">
        <v>12</v>
      </c>
      <c r="B67" s="4">
        <v>1</v>
      </c>
      <c r="C67" s="4">
        <v>140</v>
      </c>
      <c r="D67" s="4" t="s">
        <v>398</v>
      </c>
      <c r="E67" s="4" t="s">
        <v>119</v>
      </c>
      <c r="F67" s="4" t="s">
        <v>23</v>
      </c>
      <c r="G67" s="5">
        <v>24898</v>
      </c>
      <c r="H67" s="4" t="s">
        <v>25</v>
      </c>
      <c r="I67" s="6">
        <v>125.4</v>
      </c>
      <c r="J67" s="59">
        <v>1.1837</v>
      </c>
      <c r="K67" s="4">
        <v>240</v>
      </c>
      <c r="L67" s="25">
        <v>260</v>
      </c>
      <c r="M67" s="154">
        <v>0</v>
      </c>
      <c r="N67" s="4"/>
      <c r="O67" s="4">
        <f>L67</f>
        <v>260</v>
      </c>
      <c r="P67" s="59">
        <f t="shared" si="18"/>
        <v>307.762</v>
      </c>
      <c r="Q67" s="4">
        <v>140</v>
      </c>
      <c r="R67" s="169">
        <v>0</v>
      </c>
      <c r="S67" s="169">
        <v>0</v>
      </c>
      <c r="T67" s="4"/>
      <c r="U67" s="4">
        <f>Q67</f>
        <v>140</v>
      </c>
      <c r="V67" s="59">
        <f t="shared" si="9"/>
        <v>165.718</v>
      </c>
      <c r="W67" s="4">
        <f t="shared" si="10"/>
        <v>400</v>
      </c>
      <c r="X67" s="59">
        <f t="shared" si="11"/>
        <v>473.48</v>
      </c>
      <c r="Y67" s="4">
        <v>260</v>
      </c>
      <c r="Z67" s="169">
        <v>280</v>
      </c>
      <c r="AA67" s="169">
        <v>0</v>
      </c>
      <c r="AB67" s="4"/>
      <c r="AC67" s="4">
        <f>Y67</f>
        <v>260</v>
      </c>
      <c r="AD67" s="59">
        <f t="shared" si="13"/>
        <v>307.762</v>
      </c>
      <c r="AE67" s="4">
        <f t="shared" si="14"/>
        <v>660</v>
      </c>
      <c r="AF67" s="59">
        <f t="shared" si="15"/>
        <v>781.242</v>
      </c>
      <c r="AG67" s="35"/>
    </row>
    <row r="68" spans="7:18" ht="12.75">
      <c r="G68" s="66"/>
      <c r="R68" s="167"/>
    </row>
    <row r="69" spans="4:31" ht="20.25">
      <c r="D69" s="8" t="s">
        <v>335</v>
      </c>
      <c r="E69" s="8"/>
      <c r="F69" s="8"/>
      <c r="G69" s="10"/>
      <c r="I69" s="9"/>
      <c r="J69" s="41"/>
      <c r="K69" s="8"/>
      <c r="L69" s="21"/>
      <c r="M69" s="21"/>
      <c r="N69" s="8"/>
      <c r="O69" s="157"/>
      <c r="P69" s="42"/>
      <c r="Q69" s="8"/>
      <c r="R69" s="8"/>
      <c r="S69" s="8"/>
      <c r="T69" s="8"/>
      <c r="U69" s="26"/>
      <c r="W69" s="12"/>
      <c r="AE69" s="12"/>
    </row>
    <row r="70" spans="3:32" s="27" customFormat="1" ht="13.5" thickBot="1">
      <c r="C70" s="12"/>
      <c r="D70" s="18"/>
      <c r="E70" s="18"/>
      <c r="F70" s="18"/>
      <c r="G70" s="18"/>
      <c r="H70" s="18"/>
      <c r="I70" s="24"/>
      <c r="J70" s="44"/>
      <c r="K70" s="18"/>
      <c r="L70" s="22"/>
      <c r="M70" s="22"/>
      <c r="N70" s="18"/>
      <c r="O70" s="158"/>
      <c r="P70" s="44"/>
      <c r="Q70" s="18"/>
      <c r="R70" s="18"/>
      <c r="S70" s="18"/>
      <c r="T70" s="18"/>
      <c r="U70" s="28"/>
      <c r="V70" s="45"/>
      <c r="X70" s="45"/>
      <c r="Z70" s="29"/>
      <c r="AD70" s="45"/>
      <c r="AF70" s="45"/>
    </row>
    <row r="71" spans="1:33" ht="12.75">
      <c r="A71" s="183" t="s">
        <v>45</v>
      </c>
      <c r="B71" s="183" t="s">
        <v>19</v>
      </c>
      <c r="C71" s="177" t="s">
        <v>4</v>
      </c>
      <c r="D71" s="177" t="s">
        <v>5</v>
      </c>
      <c r="E71" s="190" t="s">
        <v>21</v>
      </c>
      <c r="F71" s="177" t="s">
        <v>22</v>
      </c>
      <c r="G71" s="177" t="s">
        <v>13</v>
      </c>
      <c r="H71" s="177" t="s">
        <v>6</v>
      </c>
      <c r="I71" s="179" t="s">
        <v>3</v>
      </c>
      <c r="J71" s="181" t="s">
        <v>1</v>
      </c>
      <c r="K71" s="174" t="s">
        <v>7</v>
      </c>
      <c r="L71" s="174"/>
      <c r="M71" s="174"/>
      <c r="N71" s="174"/>
      <c r="O71" s="174"/>
      <c r="P71" s="174"/>
      <c r="Q71" s="174" t="s">
        <v>8</v>
      </c>
      <c r="R71" s="174"/>
      <c r="S71" s="174"/>
      <c r="T71" s="174"/>
      <c r="U71" s="174"/>
      <c r="V71" s="174"/>
      <c r="W71" s="174" t="s">
        <v>9</v>
      </c>
      <c r="X71" s="174"/>
      <c r="Y71" s="174" t="s">
        <v>10</v>
      </c>
      <c r="Z71" s="174"/>
      <c r="AA71" s="174"/>
      <c r="AB71" s="174"/>
      <c r="AC71" s="174"/>
      <c r="AD71" s="174"/>
      <c r="AE71" s="174" t="s">
        <v>11</v>
      </c>
      <c r="AF71" s="174"/>
      <c r="AG71" s="175" t="s">
        <v>20</v>
      </c>
    </row>
    <row r="72" spans="1:33" s="14" customFormat="1" ht="12" thickBot="1">
      <c r="A72" s="185"/>
      <c r="B72" s="185"/>
      <c r="C72" s="186"/>
      <c r="D72" s="186"/>
      <c r="E72" s="191"/>
      <c r="F72" s="186"/>
      <c r="G72" s="186"/>
      <c r="H72" s="186"/>
      <c r="I72" s="189"/>
      <c r="J72" s="188"/>
      <c r="K72" s="46">
        <v>1</v>
      </c>
      <c r="L72" s="47">
        <v>2</v>
      </c>
      <c r="M72" s="47">
        <v>3</v>
      </c>
      <c r="N72" s="46">
        <v>4</v>
      </c>
      <c r="O72" s="159" t="s">
        <v>12</v>
      </c>
      <c r="P72" s="48" t="s">
        <v>1</v>
      </c>
      <c r="Q72" s="46">
        <v>1</v>
      </c>
      <c r="R72" s="46">
        <v>2</v>
      </c>
      <c r="S72" s="46">
        <v>3</v>
      </c>
      <c r="T72" s="46">
        <v>4</v>
      </c>
      <c r="U72" s="159" t="s">
        <v>12</v>
      </c>
      <c r="V72" s="48" t="s">
        <v>1</v>
      </c>
      <c r="W72" s="46" t="s">
        <v>0</v>
      </c>
      <c r="X72" s="48" t="s">
        <v>1</v>
      </c>
      <c r="Y72" s="46">
        <v>1</v>
      </c>
      <c r="Z72" s="47">
        <v>2</v>
      </c>
      <c r="AA72" s="46">
        <v>3</v>
      </c>
      <c r="AB72" s="46">
        <v>4</v>
      </c>
      <c r="AC72" s="159" t="s">
        <v>12</v>
      </c>
      <c r="AD72" s="48" t="s">
        <v>1</v>
      </c>
      <c r="AE72" s="46" t="s">
        <v>2</v>
      </c>
      <c r="AF72" s="48" t="s">
        <v>1</v>
      </c>
      <c r="AG72" s="187"/>
    </row>
    <row r="73" spans="1:33" s="14" customFormat="1" ht="15.75">
      <c r="A73" s="111"/>
      <c r="B73" s="112"/>
      <c r="C73" s="112"/>
      <c r="D73" s="49" t="s">
        <v>378</v>
      </c>
      <c r="E73" s="112"/>
      <c r="F73" s="112"/>
      <c r="G73" s="112"/>
      <c r="H73" s="112"/>
      <c r="I73" s="115"/>
      <c r="J73" s="114"/>
      <c r="K73" s="125"/>
      <c r="L73" s="126"/>
      <c r="M73" s="126"/>
      <c r="N73" s="125"/>
      <c r="O73" s="168"/>
      <c r="P73" s="127"/>
      <c r="Q73" s="125"/>
      <c r="R73" s="125"/>
      <c r="S73" s="125"/>
      <c r="T73" s="125"/>
      <c r="U73" s="168"/>
      <c r="V73" s="127"/>
      <c r="W73" s="125"/>
      <c r="X73" s="127"/>
      <c r="Y73" s="125"/>
      <c r="Z73" s="126"/>
      <c r="AA73" s="125"/>
      <c r="AB73" s="125"/>
      <c r="AC73" s="168"/>
      <c r="AD73" s="127"/>
      <c r="AE73" s="125"/>
      <c r="AF73" s="127"/>
      <c r="AG73" s="113"/>
    </row>
    <row r="74" spans="1:33" ht="12.75">
      <c r="A74" s="30">
        <v>12</v>
      </c>
      <c r="B74" s="3">
        <v>1</v>
      </c>
      <c r="C74" s="3">
        <v>67.5</v>
      </c>
      <c r="D74" s="11" t="s">
        <v>411</v>
      </c>
      <c r="E74" s="11" t="s">
        <v>315</v>
      </c>
      <c r="F74" s="11" t="s">
        <v>23</v>
      </c>
      <c r="G74" s="16">
        <v>34228</v>
      </c>
      <c r="H74" s="11" t="s">
        <v>15</v>
      </c>
      <c r="I74" s="17">
        <v>66.3</v>
      </c>
      <c r="J74" s="57">
        <v>1.7258</v>
      </c>
      <c r="K74" s="165">
        <v>200</v>
      </c>
      <c r="L74" s="165">
        <v>200</v>
      </c>
      <c r="M74" s="19">
        <v>200</v>
      </c>
      <c r="N74" s="3">
        <v>220</v>
      </c>
      <c r="O74" s="3">
        <f>M74</f>
        <v>200</v>
      </c>
      <c r="P74" s="56">
        <f>O74*J74</f>
        <v>345.16</v>
      </c>
      <c r="Q74" s="165">
        <v>0</v>
      </c>
      <c r="R74" s="165">
        <v>0</v>
      </c>
      <c r="S74" s="165">
        <v>0</v>
      </c>
      <c r="T74" s="3"/>
      <c r="U74" s="3">
        <f>S74</f>
        <v>0</v>
      </c>
      <c r="V74" s="56">
        <f>U74*J74</f>
        <v>0</v>
      </c>
      <c r="W74" s="3">
        <f>U74+O74</f>
        <v>200</v>
      </c>
      <c r="X74" s="56">
        <f>W74*J74</f>
        <v>345.16</v>
      </c>
      <c r="Y74" s="165">
        <v>0</v>
      </c>
      <c r="Z74" s="165">
        <v>0</v>
      </c>
      <c r="AA74" s="165">
        <v>0</v>
      </c>
      <c r="AB74" s="3"/>
      <c r="AC74" s="3">
        <f>Z74</f>
        <v>0</v>
      </c>
      <c r="AD74" s="56">
        <f>AC74*J74</f>
        <v>0</v>
      </c>
      <c r="AE74" s="3">
        <f>AC74+U74+O74</f>
        <v>200</v>
      </c>
      <c r="AF74" s="56">
        <f>AE74*J74</f>
        <v>345.16</v>
      </c>
      <c r="AG74" s="33"/>
    </row>
    <row r="75" spans="1:33" ht="15.75">
      <c r="A75" s="30"/>
      <c r="B75" s="3"/>
      <c r="C75" s="3"/>
      <c r="D75" s="72" t="s">
        <v>333</v>
      </c>
      <c r="E75" s="11"/>
      <c r="F75" s="11"/>
      <c r="G75" s="16"/>
      <c r="H75" s="11"/>
      <c r="I75" s="17"/>
      <c r="J75" s="57"/>
      <c r="K75" s="165"/>
      <c r="L75" s="165"/>
      <c r="M75" s="19"/>
      <c r="N75" s="3"/>
      <c r="O75" s="3"/>
      <c r="P75" s="56"/>
      <c r="Q75" s="165"/>
      <c r="R75" s="165"/>
      <c r="S75" s="165"/>
      <c r="T75" s="3"/>
      <c r="U75" s="3"/>
      <c r="V75" s="56"/>
      <c r="W75" s="3"/>
      <c r="X75" s="56"/>
      <c r="Y75" s="165"/>
      <c r="Z75" s="165"/>
      <c r="AA75" s="165"/>
      <c r="AB75" s="3"/>
      <c r="AC75" s="3"/>
      <c r="AD75" s="56"/>
      <c r="AE75" s="3"/>
      <c r="AF75" s="56"/>
      <c r="AG75" s="33"/>
    </row>
    <row r="76" spans="1:33" ht="15">
      <c r="A76" s="30"/>
      <c r="B76" s="3"/>
      <c r="C76" s="3"/>
      <c r="D76" s="129" t="s">
        <v>300</v>
      </c>
      <c r="E76" s="11"/>
      <c r="F76" s="11"/>
      <c r="G76" s="16"/>
      <c r="H76" s="11"/>
      <c r="I76" s="17"/>
      <c r="J76" s="57"/>
      <c r="K76" s="165"/>
      <c r="L76" s="165"/>
      <c r="M76" s="19"/>
      <c r="N76" s="3"/>
      <c r="O76" s="3"/>
      <c r="P76" s="56"/>
      <c r="Q76" s="19"/>
      <c r="R76" s="165"/>
      <c r="S76" s="3"/>
      <c r="T76" s="3"/>
      <c r="U76" s="3"/>
      <c r="V76" s="56"/>
      <c r="W76" s="3"/>
      <c r="X76" s="56"/>
      <c r="Y76" s="19"/>
      <c r="Z76" s="19"/>
      <c r="AA76" s="165"/>
      <c r="AB76" s="3"/>
      <c r="AC76" s="3"/>
      <c r="AD76" s="56"/>
      <c r="AE76" s="3"/>
      <c r="AF76" s="56"/>
      <c r="AG76" s="33"/>
    </row>
    <row r="77" spans="1:33" ht="12.75">
      <c r="A77" s="30">
        <v>12</v>
      </c>
      <c r="B77" s="3">
        <v>1</v>
      </c>
      <c r="C77" s="3">
        <v>56</v>
      </c>
      <c r="D77" s="3" t="s">
        <v>412</v>
      </c>
      <c r="E77" s="3" t="s">
        <v>302</v>
      </c>
      <c r="F77" s="3" t="s">
        <v>23</v>
      </c>
      <c r="G77" s="1">
        <v>32673</v>
      </c>
      <c r="H77" s="3" t="s">
        <v>18</v>
      </c>
      <c r="I77" s="2">
        <v>55.3</v>
      </c>
      <c r="J77" s="56">
        <v>2.0503</v>
      </c>
      <c r="K77" s="19">
        <v>120</v>
      </c>
      <c r="L77" s="19">
        <v>130</v>
      </c>
      <c r="M77" s="117">
        <v>140</v>
      </c>
      <c r="N77" s="3"/>
      <c r="O77" s="3">
        <f>L77</f>
        <v>130</v>
      </c>
      <c r="P77" s="56">
        <f>O77*J77</f>
        <v>266.539</v>
      </c>
      <c r="Q77" s="165">
        <v>70</v>
      </c>
      <c r="R77" s="3">
        <v>70</v>
      </c>
      <c r="S77" s="165">
        <v>72.5</v>
      </c>
      <c r="T77" s="3"/>
      <c r="U77" s="3">
        <f>R77</f>
        <v>70</v>
      </c>
      <c r="V77" s="56">
        <f>U77*J77</f>
        <v>143.52100000000002</v>
      </c>
      <c r="W77" s="3">
        <f>U77+O77</f>
        <v>200</v>
      </c>
      <c r="X77" s="56">
        <f>W77*J77</f>
        <v>410.06</v>
      </c>
      <c r="Y77" s="3">
        <v>125</v>
      </c>
      <c r="Z77" s="19">
        <v>135</v>
      </c>
      <c r="AA77" s="165">
        <v>0</v>
      </c>
      <c r="AB77" s="3"/>
      <c r="AC77" s="3">
        <f>Z77</f>
        <v>135</v>
      </c>
      <c r="AD77" s="56">
        <f>AC77*J77</f>
        <v>276.7905</v>
      </c>
      <c r="AE77" s="3">
        <f>AC77+U77+O77</f>
        <v>335</v>
      </c>
      <c r="AF77" s="56">
        <f>AE77*J77</f>
        <v>686.8505</v>
      </c>
      <c r="AG77" s="31"/>
    </row>
    <row r="78" spans="1:33" ht="12.75">
      <c r="A78" s="30">
        <v>0</v>
      </c>
      <c r="B78" s="3" t="s">
        <v>27</v>
      </c>
      <c r="C78" s="3">
        <v>56</v>
      </c>
      <c r="D78" s="3" t="s">
        <v>413</v>
      </c>
      <c r="E78" s="3" t="s">
        <v>302</v>
      </c>
      <c r="F78" s="3" t="s">
        <v>23</v>
      </c>
      <c r="G78" s="1">
        <v>32850</v>
      </c>
      <c r="H78" s="3" t="s">
        <v>18</v>
      </c>
      <c r="I78" s="2">
        <v>55.4</v>
      </c>
      <c r="J78" s="56">
        <v>2.0503</v>
      </c>
      <c r="K78" s="19">
        <v>105</v>
      </c>
      <c r="L78" s="19">
        <v>115</v>
      </c>
      <c r="M78" s="19">
        <v>120</v>
      </c>
      <c r="N78" s="3"/>
      <c r="O78" s="3">
        <f>M78</f>
        <v>120</v>
      </c>
      <c r="P78" s="56">
        <f>O78*J78</f>
        <v>246.036</v>
      </c>
      <c r="Q78" s="165">
        <v>75</v>
      </c>
      <c r="R78" s="165">
        <v>75</v>
      </c>
      <c r="S78" s="165">
        <v>75</v>
      </c>
      <c r="T78" s="3"/>
      <c r="U78" s="3">
        <v>0</v>
      </c>
      <c r="V78" s="56">
        <f>U78*J78</f>
        <v>0</v>
      </c>
      <c r="W78" s="3">
        <f>U78+O78</f>
        <v>120</v>
      </c>
      <c r="X78" s="56">
        <f>W78*J78</f>
        <v>246.036</v>
      </c>
      <c r="Y78" s="165">
        <v>105</v>
      </c>
      <c r="Z78" s="165">
        <v>0</v>
      </c>
      <c r="AA78" s="165">
        <v>0</v>
      </c>
      <c r="AB78" s="3"/>
      <c r="AC78" s="3">
        <f>Z78</f>
        <v>0</v>
      </c>
      <c r="AD78" s="56">
        <f>AC78*J78</f>
        <v>0</v>
      </c>
      <c r="AE78" s="3">
        <v>0</v>
      </c>
      <c r="AF78" s="56">
        <f>AE78*J78</f>
        <v>0</v>
      </c>
      <c r="AG78" s="31"/>
    </row>
    <row r="79" spans="1:33" ht="12.75">
      <c r="A79" s="30">
        <v>12</v>
      </c>
      <c r="B79" s="3">
        <v>1</v>
      </c>
      <c r="C79" s="3">
        <v>67.5</v>
      </c>
      <c r="D79" s="11" t="s">
        <v>81</v>
      </c>
      <c r="E79" s="11" t="s">
        <v>308</v>
      </c>
      <c r="F79" s="11" t="s">
        <v>23</v>
      </c>
      <c r="G79" s="16">
        <v>30547</v>
      </c>
      <c r="H79" s="11" t="s">
        <v>14</v>
      </c>
      <c r="I79" s="17">
        <v>64.3</v>
      </c>
      <c r="J79" s="57">
        <v>1.7868</v>
      </c>
      <c r="K79" s="3">
        <v>150</v>
      </c>
      <c r="L79" s="117">
        <v>166</v>
      </c>
      <c r="M79" s="117">
        <v>166</v>
      </c>
      <c r="N79" s="3"/>
      <c r="O79" s="3">
        <f>K79</f>
        <v>150</v>
      </c>
      <c r="P79" s="56">
        <f>O79*J79</f>
        <v>268.02</v>
      </c>
      <c r="Q79" s="165">
        <v>70</v>
      </c>
      <c r="R79" s="3">
        <v>70</v>
      </c>
      <c r="S79" s="165">
        <v>76</v>
      </c>
      <c r="T79" s="3"/>
      <c r="U79" s="3">
        <f>R79</f>
        <v>70</v>
      </c>
      <c r="V79" s="56">
        <f>U79*J79</f>
        <v>125.076</v>
      </c>
      <c r="W79" s="3">
        <f>U79+O79</f>
        <v>220</v>
      </c>
      <c r="X79" s="56">
        <f>W79*J79</f>
        <v>393.096</v>
      </c>
      <c r="Y79" s="19">
        <v>120</v>
      </c>
      <c r="Z79" s="19">
        <v>130</v>
      </c>
      <c r="AA79" s="165">
        <v>0</v>
      </c>
      <c r="AB79" s="3"/>
      <c r="AC79" s="3">
        <f>Z79</f>
        <v>130</v>
      </c>
      <c r="AD79" s="56">
        <f>AC79*J79</f>
        <v>232.284</v>
      </c>
      <c r="AE79" s="3">
        <f>AC79+U79+O79</f>
        <v>350</v>
      </c>
      <c r="AF79" s="56">
        <f>AE79*J79</f>
        <v>625.38</v>
      </c>
      <c r="AG79" s="33"/>
    </row>
    <row r="80" spans="1:33" ht="15">
      <c r="A80" s="30"/>
      <c r="B80" s="3"/>
      <c r="C80" s="3"/>
      <c r="D80" s="132" t="s">
        <v>301</v>
      </c>
      <c r="E80" s="3"/>
      <c r="F80" s="3"/>
      <c r="G80" s="1"/>
      <c r="H80" s="3"/>
      <c r="I80" s="2"/>
      <c r="J80" s="56"/>
      <c r="K80" s="19"/>
      <c r="L80" s="19"/>
      <c r="M80" s="19"/>
      <c r="N80" s="3"/>
      <c r="O80" s="3"/>
      <c r="P80" s="56"/>
      <c r="Q80" s="165"/>
      <c r="R80" s="165"/>
      <c r="S80" s="165"/>
      <c r="T80" s="3"/>
      <c r="U80" s="3"/>
      <c r="V80" s="56"/>
      <c r="W80" s="3"/>
      <c r="X80" s="56"/>
      <c r="Y80" s="165"/>
      <c r="Z80" s="165"/>
      <c r="AA80" s="165"/>
      <c r="AB80" s="3"/>
      <c r="AC80" s="3"/>
      <c r="AD80" s="56"/>
      <c r="AE80" s="3"/>
      <c r="AF80" s="56"/>
      <c r="AG80" s="31"/>
    </row>
    <row r="81" spans="1:33" ht="12.75">
      <c r="A81" s="30">
        <v>12</v>
      </c>
      <c r="B81" s="3">
        <v>1</v>
      </c>
      <c r="C81" s="3">
        <v>56</v>
      </c>
      <c r="D81" s="11" t="s">
        <v>409</v>
      </c>
      <c r="E81" s="11" t="s">
        <v>240</v>
      </c>
      <c r="F81" s="11" t="s">
        <v>23</v>
      </c>
      <c r="G81" s="16">
        <v>35598</v>
      </c>
      <c r="H81" s="11" t="s">
        <v>17</v>
      </c>
      <c r="I81" s="17">
        <v>55.9</v>
      </c>
      <c r="J81" s="57">
        <v>2.3816</v>
      </c>
      <c r="K81" s="3">
        <v>140</v>
      </c>
      <c r="L81" s="19">
        <v>151</v>
      </c>
      <c r="M81" s="165">
        <v>155</v>
      </c>
      <c r="N81" s="3"/>
      <c r="O81" s="3">
        <f>L81</f>
        <v>151</v>
      </c>
      <c r="P81" s="56">
        <f aca="true" t="shared" si="19" ref="P81:P93">O81*J81</f>
        <v>359.6216</v>
      </c>
      <c r="Q81" s="19">
        <v>65</v>
      </c>
      <c r="R81" s="19">
        <v>70</v>
      </c>
      <c r="S81" s="165">
        <v>75</v>
      </c>
      <c r="T81" s="3"/>
      <c r="U81" s="3">
        <f>R81</f>
        <v>70</v>
      </c>
      <c r="V81" s="56">
        <f aca="true" t="shared" si="20" ref="V81:V93">U81*J81</f>
        <v>166.71200000000002</v>
      </c>
      <c r="W81" s="3">
        <f aca="true" t="shared" si="21" ref="W81:W93">U81+O81</f>
        <v>221</v>
      </c>
      <c r="X81" s="56">
        <f aca="true" t="shared" si="22" ref="X81:X93">W81*J81</f>
        <v>526.3336</v>
      </c>
      <c r="Y81" s="165">
        <v>125</v>
      </c>
      <c r="Z81" s="19">
        <v>130</v>
      </c>
      <c r="AA81" s="3">
        <v>135</v>
      </c>
      <c r="AB81" s="3">
        <v>140</v>
      </c>
      <c r="AC81" s="3">
        <f>AA81</f>
        <v>135</v>
      </c>
      <c r="AD81" s="56">
        <f aca="true" t="shared" si="23" ref="AD81:AD93">AC81*J81</f>
        <v>321.516</v>
      </c>
      <c r="AE81" s="3">
        <f aca="true" t="shared" si="24" ref="AE81:AE93">AC81+U81+O81</f>
        <v>356</v>
      </c>
      <c r="AF81" s="56">
        <f aca="true" t="shared" si="25" ref="AF81:AF93">AE81*J81</f>
        <v>847.8496</v>
      </c>
      <c r="AG81" s="33"/>
    </row>
    <row r="82" spans="1:33" ht="12.75">
      <c r="A82" s="30">
        <v>12</v>
      </c>
      <c r="B82" s="3">
        <v>1</v>
      </c>
      <c r="C82" s="3">
        <v>60</v>
      </c>
      <c r="D82" s="3" t="s">
        <v>410</v>
      </c>
      <c r="E82" s="3" t="s">
        <v>240</v>
      </c>
      <c r="F82" s="3" t="s">
        <v>23</v>
      </c>
      <c r="G82" s="1">
        <v>35843</v>
      </c>
      <c r="H82" s="3" t="s">
        <v>17</v>
      </c>
      <c r="I82" s="2">
        <v>59.8</v>
      </c>
      <c r="J82" s="56">
        <v>2.2089</v>
      </c>
      <c r="K82" s="19">
        <v>135</v>
      </c>
      <c r="L82" s="19">
        <v>142.5</v>
      </c>
      <c r="M82" s="19">
        <v>150</v>
      </c>
      <c r="N82" s="3"/>
      <c r="O82" s="3">
        <f>M82</f>
        <v>150</v>
      </c>
      <c r="P82" s="56">
        <f t="shared" si="19"/>
        <v>331.335</v>
      </c>
      <c r="Q82" s="19">
        <v>70</v>
      </c>
      <c r="R82" s="3">
        <v>77.5</v>
      </c>
      <c r="S82" s="165">
        <v>82.5</v>
      </c>
      <c r="T82" s="3"/>
      <c r="U82" s="3">
        <f>R82</f>
        <v>77.5</v>
      </c>
      <c r="V82" s="56">
        <f t="shared" si="20"/>
        <v>171.18975</v>
      </c>
      <c r="W82" s="3">
        <f t="shared" si="21"/>
        <v>227.5</v>
      </c>
      <c r="X82" s="56">
        <f t="shared" si="22"/>
        <v>502.52475</v>
      </c>
      <c r="Y82" s="3">
        <v>125</v>
      </c>
      <c r="Z82" s="19">
        <v>135</v>
      </c>
      <c r="AA82" s="165">
        <v>140</v>
      </c>
      <c r="AB82" s="3"/>
      <c r="AC82" s="3">
        <f>Z82</f>
        <v>135</v>
      </c>
      <c r="AD82" s="56">
        <f t="shared" si="23"/>
        <v>298.2015</v>
      </c>
      <c r="AE82" s="3">
        <f t="shared" si="24"/>
        <v>362.5</v>
      </c>
      <c r="AF82" s="56">
        <f t="shared" si="25"/>
        <v>800.7262499999999</v>
      </c>
      <c r="AG82" s="31"/>
    </row>
    <row r="83" spans="1:33" ht="12.75">
      <c r="A83" s="30">
        <v>0</v>
      </c>
      <c r="B83" s="3" t="s">
        <v>27</v>
      </c>
      <c r="C83" s="3">
        <v>67.5</v>
      </c>
      <c r="D83" s="11" t="s">
        <v>414</v>
      </c>
      <c r="E83" s="11" t="s">
        <v>85</v>
      </c>
      <c r="F83" s="11" t="s">
        <v>23</v>
      </c>
      <c r="G83" s="16">
        <v>32591</v>
      </c>
      <c r="H83" s="11" t="s">
        <v>18</v>
      </c>
      <c r="I83" s="17">
        <v>65.9</v>
      </c>
      <c r="J83" s="57">
        <v>1.6385</v>
      </c>
      <c r="K83" s="117">
        <v>210</v>
      </c>
      <c r="L83" s="117">
        <v>210</v>
      </c>
      <c r="M83" s="117">
        <v>210</v>
      </c>
      <c r="N83" s="3"/>
      <c r="O83" s="3">
        <v>0</v>
      </c>
      <c r="P83" s="56">
        <f t="shared" si="19"/>
        <v>0</v>
      </c>
      <c r="Q83" s="165">
        <v>145</v>
      </c>
      <c r="R83" s="165">
        <v>0</v>
      </c>
      <c r="S83" s="165">
        <v>0</v>
      </c>
      <c r="T83" s="3"/>
      <c r="U83" s="3">
        <v>0</v>
      </c>
      <c r="V83" s="56">
        <f t="shared" si="20"/>
        <v>0</v>
      </c>
      <c r="W83" s="3">
        <f t="shared" si="21"/>
        <v>0</v>
      </c>
      <c r="X83" s="56">
        <f t="shared" si="22"/>
        <v>0</v>
      </c>
      <c r="Y83" s="165">
        <v>200</v>
      </c>
      <c r="Z83" s="165">
        <v>0</v>
      </c>
      <c r="AA83" s="165">
        <v>0</v>
      </c>
      <c r="AB83" s="3"/>
      <c r="AC83" s="3">
        <f>Z83</f>
        <v>0</v>
      </c>
      <c r="AD83" s="56">
        <f t="shared" si="23"/>
        <v>0</v>
      </c>
      <c r="AE83" s="3">
        <f t="shared" si="24"/>
        <v>0</v>
      </c>
      <c r="AF83" s="56">
        <f t="shared" si="25"/>
        <v>0</v>
      </c>
      <c r="AG83" s="33"/>
    </row>
    <row r="84" spans="1:33" ht="12.75">
      <c r="A84" s="30">
        <v>12</v>
      </c>
      <c r="B84" s="3">
        <v>1</v>
      </c>
      <c r="C84" s="3">
        <v>67.5</v>
      </c>
      <c r="D84" s="11" t="s">
        <v>411</v>
      </c>
      <c r="E84" s="11" t="s">
        <v>315</v>
      </c>
      <c r="F84" s="11" t="s">
        <v>23</v>
      </c>
      <c r="G84" s="16">
        <v>34228</v>
      </c>
      <c r="H84" s="11" t="s">
        <v>15</v>
      </c>
      <c r="I84" s="17">
        <v>66.3</v>
      </c>
      <c r="J84" s="57">
        <v>1.7258</v>
      </c>
      <c r="K84" s="165">
        <v>200</v>
      </c>
      <c r="L84" s="165">
        <v>200</v>
      </c>
      <c r="M84" s="19">
        <v>200</v>
      </c>
      <c r="N84" s="3">
        <v>220</v>
      </c>
      <c r="O84" s="3">
        <f>M84</f>
        <v>200</v>
      </c>
      <c r="P84" s="56">
        <f t="shared" si="19"/>
        <v>345.16</v>
      </c>
      <c r="Q84" s="19">
        <v>110</v>
      </c>
      <c r="R84" s="165">
        <v>115</v>
      </c>
      <c r="S84" s="3">
        <v>115</v>
      </c>
      <c r="T84" s="3"/>
      <c r="U84" s="3">
        <f>S84</f>
        <v>115</v>
      </c>
      <c r="V84" s="56">
        <f t="shared" si="20"/>
        <v>198.467</v>
      </c>
      <c r="W84" s="3">
        <f t="shared" si="21"/>
        <v>315</v>
      </c>
      <c r="X84" s="56">
        <f t="shared" si="22"/>
        <v>543.627</v>
      </c>
      <c r="Y84" s="19">
        <v>170</v>
      </c>
      <c r="Z84" s="19">
        <v>190</v>
      </c>
      <c r="AA84" s="165">
        <v>200</v>
      </c>
      <c r="AB84" s="3"/>
      <c r="AC84" s="3">
        <f>Z84</f>
        <v>190</v>
      </c>
      <c r="AD84" s="56">
        <f t="shared" si="23"/>
        <v>327.902</v>
      </c>
      <c r="AE84" s="3">
        <f t="shared" si="24"/>
        <v>505</v>
      </c>
      <c r="AF84" s="56">
        <f t="shared" si="25"/>
        <v>871.529</v>
      </c>
      <c r="AG84" s="33"/>
    </row>
    <row r="85" spans="1:33" ht="12.75">
      <c r="A85" s="30">
        <v>12</v>
      </c>
      <c r="B85" s="3">
        <v>1</v>
      </c>
      <c r="C85" s="3">
        <v>75</v>
      </c>
      <c r="D85" s="3" t="s">
        <v>419</v>
      </c>
      <c r="E85" s="3" t="s">
        <v>85</v>
      </c>
      <c r="F85" s="3" t="s">
        <v>23</v>
      </c>
      <c r="G85" s="1">
        <v>24679</v>
      </c>
      <c r="H85" s="3" t="s">
        <v>25</v>
      </c>
      <c r="I85" s="2">
        <v>74</v>
      </c>
      <c r="J85" s="56">
        <v>1.5274</v>
      </c>
      <c r="K85" s="117">
        <v>180</v>
      </c>
      <c r="L85" s="19">
        <v>180</v>
      </c>
      <c r="M85" s="19">
        <v>200</v>
      </c>
      <c r="N85" s="3"/>
      <c r="O85" s="3">
        <f>M85</f>
        <v>200</v>
      </c>
      <c r="P85" s="56">
        <f t="shared" si="19"/>
        <v>305.48</v>
      </c>
      <c r="Q85" s="165">
        <v>115</v>
      </c>
      <c r="R85" s="3">
        <v>115</v>
      </c>
      <c r="S85" s="3">
        <v>125</v>
      </c>
      <c r="T85" s="3"/>
      <c r="U85" s="3">
        <f>S85</f>
        <v>125</v>
      </c>
      <c r="V85" s="56">
        <f t="shared" si="20"/>
        <v>190.925</v>
      </c>
      <c r="W85" s="3">
        <f t="shared" si="21"/>
        <v>325</v>
      </c>
      <c r="X85" s="56">
        <f t="shared" si="22"/>
        <v>496.40500000000003</v>
      </c>
      <c r="Y85" s="3">
        <v>200</v>
      </c>
      <c r="Z85" s="165">
        <v>212.5</v>
      </c>
      <c r="AA85" s="165">
        <v>212.5</v>
      </c>
      <c r="AB85" s="3"/>
      <c r="AC85" s="3">
        <f>Y85</f>
        <v>200</v>
      </c>
      <c r="AD85" s="56">
        <f t="shared" si="23"/>
        <v>305.48</v>
      </c>
      <c r="AE85" s="3">
        <f t="shared" si="24"/>
        <v>525</v>
      </c>
      <c r="AF85" s="56">
        <f t="shared" si="25"/>
        <v>801.885</v>
      </c>
      <c r="AG85" s="31"/>
    </row>
    <row r="86" spans="1:33" ht="12.75">
      <c r="A86" s="30">
        <v>12</v>
      </c>
      <c r="B86" s="3">
        <v>1</v>
      </c>
      <c r="C86" s="3">
        <v>75</v>
      </c>
      <c r="D86" s="3" t="s">
        <v>415</v>
      </c>
      <c r="E86" s="3" t="s">
        <v>240</v>
      </c>
      <c r="F86" s="3" t="s">
        <v>23</v>
      </c>
      <c r="G86" s="1">
        <v>35753</v>
      </c>
      <c r="H86" s="3" t="s">
        <v>17</v>
      </c>
      <c r="I86" s="2">
        <v>72.1</v>
      </c>
      <c r="J86" s="56">
        <v>1.8594</v>
      </c>
      <c r="K86" s="19">
        <v>170</v>
      </c>
      <c r="L86" s="165">
        <v>180</v>
      </c>
      <c r="M86" s="117">
        <v>0</v>
      </c>
      <c r="N86" s="3"/>
      <c r="O86" s="3">
        <f>K86</f>
        <v>170</v>
      </c>
      <c r="P86" s="56">
        <f t="shared" si="19"/>
        <v>316.098</v>
      </c>
      <c r="Q86" s="19">
        <v>95</v>
      </c>
      <c r="R86" s="3">
        <v>102.5</v>
      </c>
      <c r="S86" s="3">
        <v>107.5</v>
      </c>
      <c r="T86" s="3"/>
      <c r="U86" s="3">
        <f>S86</f>
        <v>107.5</v>
      </c>
      <c r="V86" s="56">
        <f t="shared" si="20"/>
        <v>199.8855</v>
      </c>
      <c r="W86" s="3">
        <f t="shared" si="21"/>
        <v>277.5</v>
      </c>
      <c r="X86" s="56">
        <f t="shared" si="22"/>
        <v>515.9834999999999</v>
      </c>
      <c r="Y86" s="3">
        <v>150</v>
      </c>
      <c r="Z86" s="19">
        <v>160</v>
      </c>
      <c r="AA86" s="165">
        <v>167.5</v>
      </c>
      <c r="AB86" s="165">
        <v>168.5</v>
      </c>
      <c r="AC86" s="3">
        <f>Z86</f>
        <v>160</v>
      </c>
      <c r="AD86" s="56">
        <f t="shared" si="23"/>
        <v>297.504</v>
      </c>
      <c r="AE86" s="3">
        <f t="shared" si="24"/>
        <v>437.5</v>
      </c>
      <c r="AF86" s="56">
        <f t="shared" si="25"/>
        <v>813.4875</v>
      </c>
      <c r="AG86" s="31"/>
    </row>
    <row r="87" spans="1:33" ht="12.75">
      <c r="A87" s="30">
        <v>12</v>
      </c>
      <c r="B87" s="3">
        <v>1</v>
      </c>
      <c r="C87" s="3">
        <v>82.5</v>
      </c>
      <c r="D87" s="11" t="s">
        <v>417</v>
      </c>
      <c r="E87" s="11" t="s">
        <v>85</v>
      </c>
      <c r="F87" s="11" t="s">
        <v>23</v>
      </c>
      <c r="G87" s="16">
        <v>26636</v>
      </c>
      <c r="H87" s="11" t="s">
        <v>14</v>
      </c>
      <c r="I87" s="17">
        <v>80.1</v>
      </c>
      <c r="J87" s="57">
        <v>1.3918</v>
      </c>
      <c r="K87" s="3">
        <v>280</v>
      </c>
      <c r="L87" s="117">
        <v>300</v>
      </c>
      <c r="M87" s="19">
        <v>300</v>
      </c>
      <c r="N87" s="3"/>
      <c r="O87" s="3">
        <f>M87</f>
        <v>300</v>
      </c>
      <c r="P87" s="56">
        <f t="shared" si="19"/>
        <v>417.53999999999996</v>
      </c>
      <c r="Q87" s="165">
        <v>190</v>
      </c>
      <c r="R87" s="165">
        <v>190</v>
      </c>
      <c r="S87" s="3">
        <v>190</v>
      </c>
      <c r="T87" s="3"/>
      <c r="U87" s="3">
        <f>S87</f>
        <v>190</v>
      </c>
      <c r="V87" s="56">
        <f t="shared" si="20"/>
        <v>264.442</v>
      </c>
      <c r="W87" s="3">
        <f t="shared" si="21"/>
        <v>490</v>
      </c>
      <c r="X87" s="56">
        <f t="shared" si="22"/>
        <v>681.982</v>
      </c>
      <c r="Y87" s="19">
        <v>230</v>
      </c>
      <c r="Z87" s="19">
        <v>250</v>
      </c>
      <c r="AA87" s="165">
        <v>262.5</v>
      </c>
      <c r="AB87" s="3"/>
      <c r="AC87" s="3">
        <f>Z87</f>
        <v>250</v>
      </c>
      <c r="AD87" s="56">
        <f t="shared" si="23"/>
        <v>347.95</v>
      </c>
      <c r="AE87" s="3">
        <f t="shared" si="24"/>
        <v>740</v>
      </c>
      <c r="AF87" s="56">
        <f t="shared" si="25"/>
        <v>1029.932</v>
      </c>
      <c r="AG87" s="33"/>
    </row>
    <row r="88" spans="1:33" ht="12.75">
      <c r="A88" s="30">
        <v>12</v>
      </c>
      <c r="B88" s="3">
        <v>1</v>
      </c>
      <c r="C88" s="3">
        <v>82.5</v>
      </c>
      <c r="D88" s="11" t="s">
        <v>420</v>
      </c>
      <c r="E88" s="11" t="s">
        <v>240</v>
      </c>
      <c r="F88" s="11" t="s">
        <v>23</v>
      </c>
      <c r="G88" s="16">
        <v>35240</v>
      </c>
      <c r="H88" s="11" t="s">
        <v>17</v>
      </c>
      <c r="I88" s="17">
        <v>82.1</v>
      </c>
      <c r="J88" s="57">
        <v>1.6165</v>
      </c>
      <c r="K88" s="3">
        <v>210</v>
      </c>
      <c r="L88" s="19">
        <v>222.5</v>
      </c>
      <c r="M88" s="19">
        <v>229</v>
      </c>
      <c r="N88" s="3"/>
      <c r="O88" s="3">
        <f>M88</f>
        <v>229</v>
      </c>
      <c r="P88" s="56">
        <f t="shared" si="19"/>
        <v>370.1785</v>
      </c>
      <c r="Q88" s="165">
        <v>115</v>
      </c>
      <c r="R88" s="3">
        <v>115</v>
      </c>
      <c r="S88" s="3">
        <v>125</v>
      </c>
      <c r="T88" s="3"/>
      <c r="U88" s="3">
        <f>S88</f>
        <v>125</v>
      </c>
      <c r="V88" s="56">
        <f t="shared" si="20"/>
        <v>202.0625</v>
      </c>
      <c r="W88" s="3">
        <f t="shared" si="21"/>
        <v>354</v>
      </c>
      <c r="X88" s="56">
        <f t="shared" si="22"/>
        <v>572.241</v>
      </c>
      <c r="Y88" s="3">
        <v>150</v>
      </c>
      <c r="Z88" s="19">
        <v>165</v>
      </c>
      <c r="AA88" s="3">
        <v>175</v>
      </c>
      <c r="AB88" s="3"/>
      <c r="AC88" s="3">
        <f>AA88</f>
        <v>175</v>
      </c>
      <c r="AD88" s="56">
        <f t="shared" si="23"/>
        <v>282.8875</v>
      </c>
      <c r="AE88" s="3">
        <f t="shared" si="24"/>
        <v>529</v>
      </c>
      <c r="AF88" s="56">
        <f t="shared" si="25"/>
        <v>855.1285</v>
      </c>
      <c r="AG88" s="33"/>
    </row>
    <row r="89" spans="1:33" ht="12.75">
      <c r="A89" s="30">
        <v>12</v>
      </c>
      <c r="B89" s="3">
        <v>1</v>
      </c>
      <c r="C89" s="3">
        <v>82.5</v>
      </c>
      <c r="D89" s="3" t="s">
        <v>80</v>
      </c>
      <c r="E89" s="3" t="s">
        <v>85</v>
      </c>
      <c r="F89" s="3" t="s">
        <v>23</v>
      </c>
      <c r="G89" s="1">
        <v>33765</v>
      </c>
      <c r="H89" s="3" t="s">
        <v>15</v>
      </c>
      <c r="I89" s="2">
        <v>82.4</v>
      </c>
      <c r="J89" s="56">
        <v>1.4192</v>
      </c>
      <c r="K89" s="19">
        <v>250</v>
      </c>
      <c r="L89" s="117">
        <v>260</v>
      </c>
      <c r="M89" s="117">
        <v>260</v>
      </c>
      <c r="N89" s="3"/>
      <c r="O89" s="3">
        <f>K89</f>
        <v>250</v>
      </c>
      <c r="P89" s="56">
        <f t="shared" si="19"/>
        <v>354.8</v>
      </c>
      <c r="Q89" s="19">
        <v>150</v>
      </c>
      <c r="R89" s="165">
        <v>160</v>
      </c>
      <c r="S89" s="165">
        <v>160</v>
      </c>
      <c r="T89" s="3"/>
      <c r="U89" s="3">
        <f>Q89</f>
        <v>150</v>
      </c>
      <c r="V89" s="56">
        <f t="shared" si="20"/>
        <v>212.88</v>
      </c>
      <c r="W89" s="3">
        <f t="shared" si="21"/>
        <v>400</v>
      </c>
      <c r="X89" s="56">
        <f t="shared" si="22"/>
        <v>567.6800000000001</v>
      </c>
      <c r="Y89" s="3">
        <v>210</v>
      </c>
      <c r="Z89" s="19">
        <v>230</v>
      </c>
      <c r="AA89" s="19">
        <v>250</v>
      </c>
      <c r="AB89" s="3"/>
      <c r="AC89" s="3">
        <f>AA89</f>
        <v>250</v>
      </c>
      <c r="AD89" s="56">
        <f t="shared" si="23"/>
        <v>354.8</v>
      </c>
      <c r="AE89" s="3">
        <f t="shared" si="24"/>
        <v>650</v>
      </c>
      <c r="AF89" s="56">
        <f t="shared" si="25"/>
        <v>922.48</v>
      </c>
      <c r="AG89" s="31" t="s">
        <v>424</v>
      </c>
    </row>
    <row r="90" spans="1:33" ht="12.75">
      <c r="A90" s="30">
        <v>12</v>
      </c>
      <c r="B90" s="3">
        <v>1</v>
      </c>
      <c r="C90" s="3">
        <v>90</v>
      </c>
      <c r="D90" s="3" t="s">
        <v>416</v>
      </c>
      <c r="E90" s="3" t="s">
        <v>302</v>
      </c>
      <c r="F90" s="3" t="s">
        <v>23</v>
      </c>
      <c r="G90" s="1">
        <v>31976</v>
      </c>
      <c r="H90" s="3" t="s">
        <v>14</v>
      </c>
      <c r="I90" s="2">
        <v>88.4</v>
      </c>
      <c r="J90" s="56">
        <v>1.3042</v>
      </c>
      <c r="K90" s="117">
        <v>235</v>
      </c>
      <c r="L90" s="19">
        <v>235</v>
      </c>
      <c r="M90" s="117">
        <v>265</v>
      </c>
      <c r="N90" s="3"/>
      <c r="O90" s="3">
        <f>L90</f>
        <v>235</v>
      </c>
      <c r="P90" s="56">
        <f t="shared" si="19"/>
        <v>306.487</v>
      </c>
      <c r="Q90" s="19">
        <v>130</v>
      </c>
      <c r="R90" s="3">
        <v>150</v>
      </c>
      <c r="S90" s="165">
        <v>160</v>
      </c>
      <c r="T90" s="3"/>
      <c r="U90" s="3">
        <f>R90</f>
        <v>150</v>
      </c>
      <c r="V90" s="56">
        <f t="shared" si="20"/>
        <v>195.63</v>
      </c>
      <c r="W90" s="3">
        <f t="shared" si="21"/>
        <v>385</v>
      </c>
      <c r="X90" s="56">
        <f t="shared" si="22"/>
        <v>502.117</v>
      </c>
      <c r="Y90" s="3">
        <v>230</v>
      </c>
      <c r="Z90" s="19">
        <v>250</v>
      </c>
      <c r="AA90" s="165">
        <v>266</v>
      </c>
      <c r="AB90" s="3"/>
      <c r="AC90" s="3">
        <f>Z90</f>
        <v>250</v>
      </c>
      <c r="AD90" s="56">
        <f t="shared" si="23"/>
        <v>326.05</v>
      </c>
      <c r="AE90" s="3">
        <f t="shared" si="24"/>
        <v>635</v>
      </c>
      <c r="AF90" s="56">
        <f t="shared" si="25"/>
        <v>828.167</v>
      </c>
      <c r="AG90" s="31"/>
    </row>
    <row r="91" spans="1:33" ht="12.75">
      <c r="A91" s="30">
        <v>12</v>
      </c>
      <c r="B91" s="3">
        <v>1</v>
      </c>
      <c r="C91" s="3">
        <v>100</v>
      </c>
      <c r="D91" s="3" t="s">
        <v>421</v>
      </c>
      <c r="E91" s="3" t="s">
        <v>422</v>
      </c>
      <c r="F91" s="3" t="s">
        <v>23</v>
      </c>
      <c r="G91" s="1">
        <v>25524</v>
      </c>
      <c r="H91" s="3" t="s">
        <v>25</v>
      </c>
      <c r="I91" s="2">
        <v>97.5</v>
      </c>
      <c r="J91" s="56">
        <v>1.2466</v>
      </c>
      <c r="K91" s="117">
        <v>275</v>
      </c>
      <c r="L91" s="19">
        <v>275</v>
      </c>
      <c r="M91" s="19">
        <v>285</v>
      </c>
      <c r="N91" s="3"/>
      <c r="O91" s="3">
        <f>M91</f>
        <v>285</v>
      </c>
      <c r="P91" s="56">
        <f t="shared" si="19"/>
        <v>355.281</v>
      </c>
      <c r="Q91" s="19">
        <v>180</v>
      </c>
      <c r="R91" s="165">
        <v>190</v>
      </c>
      <c r="S91" s="3">
        <v>190</v>
      </c>
      <c r="T91" s="3"/>
      <c r="U91" s="3">
        <f>S91</f>
        <v>190</v>
      </c>
      <c r="V91" s="56">
        <f t="shared" si="20"/>
        <v>236.85399999999998</v>
      </c>
      <c r="W91" s="3">
        <f t="shared" si="21"/>
        <v>475</v>
      </c>
      <c r="X91" s="56">
        <f t="shared" si="22"/>
        <v>592.135</v>
      </c>
      <c r="Y91" s="3">
        <v>245</v>
      </c>
      <c r="Z91" s="19">
        <v>260</v>
      </c>
      <c r="AA91" s="165">
        <v>0</v>
      </c>
      <c r="AB91" s="3"/>
      <c r="AC91" s="3">
        <f>Z91</f>
        <v>260</v>
      </c>
      <c r="AD91" s="56">
        <f t="shared" si="23"/>
        <v>324.116</v>
      </c>
      <c r="AE91" s="3">
        <f t="shared" si="24"/>
        <v>735</v>
      </c>
      <c r="AF91" s="56">
        <f t="shared" si="25"/>
        <v>916.251</v>
      </c>
      <c r="AG91" s="31"/>
    </row>
    <row r="92" spans="1:33" ht="12.75">
      <c r="A92" s="30">
        <v>12</v>
      </c>
      <c r="B92" s="3">
        <v>1</v>
      </c>
      <c r="C92" s="3">
        <v>110</v>
      </c>
      <c r="D92" s="11" t="s">
        <v>418</v>
      </c>
      <c r="E92" s="11" t="s">
        <v>85</v>
      </c>
      <c r="F92" s="11" t="s">
        <v>23</v>
      </c>
      <c r="G92" s="16">
        <v>27781</v>
      </c>
      <c r="H92" s="11" t="s">
        <v>14</v>
      </c>
      <c r="I92" s="17">
        <v>105.9</v>
      </c>
      <c r="J92" s="57">
        <v>1.1962</v>
      </c>
      <c r="K92" s="117">
        <v>215</v>
      </c>
      <c r="L92" s="117">
        <v>215</v>
      </c>
      <c r="M92" s="19">
        <v>215</v>
      </c>
      <c r="N92" s="3"/>
      <c r="O92" s="3">
        <f>M92</f>
        <v>215</v>
      </c>
      <c r="P92" s="56">
        <f t="shared" si="19"/>
        <v>257.183</v>
      </c>
      <c r="Q92" s="19">
        <v>145</v>
      </c>
      <c r="R92" s="3">
        <v>155</v>
      </c>
      <c r="S92" s="165">
        <v>165</v>
      </c>
      <c r="T92" s="3"/>
      <c r="U92" s="3">
        <f>R92</f>
        <v>155</v>
      </c>
      <c r="V92" s="56">
        <f t="shared" si="20"/>
        <v>185.411</v>
      </c>
      <c r="W92" s="3">
        <f t="shared" si="21"/>
        <v>370</v>
      </c>
      <c r="X92" s="56">
        <f t="shared" si="22"/>
        <v>442.594</v>
      </c>
      <c r="Y92" s="3">
        <v>190</v>
      </c>
      <c r="Z92" s="19">
        <v>210</v>
      </c>
      <c r="AA92" s="165">
        <v>225</v>
      </c>
      <c r="AB92" s="3"/>
      <c r="AC92" s="3">
        <f>Z92</f>
        <v>210</v>
      </c>
      <c r="AD92" s="56">
        <f t="shared" si="23"/>
        <v>251.202</v>
      </c>
      <c r="AE92" s="3">
        <f t="shared" si="24"/>
        <v>580</v>
      </c>
      <c r="AF92" s="56">
        <f t="shared" si="25"/>
        <v>693.7959999999999</v>
      </c>
      <c r="AG92" s="33"/>
    </row>
    <row r="93" spans="1:33" ht="13.5" thickBot="1">
      <c r="A93" s="34">
        <v>12</v>
      </c>
      <c r="B93" s="4">
        <v>1</v>
      </c>
      <c r="C93" s="4">
        <v>125</v>
      </c>
      <c r="D93" s="40" t="s">
        <v>78</v>
      </c>
      <c r="E93" s="40" t="s">
        <v>85</v>
      </c>
      <c r="F93" s="40" t="s">
        <v>23</v>
      </c>
      <c r="G93" s="62">
        <v>28797</v>
      </c>
      <c r="H93" s="40" t="s">
        <v>14</v>
      </c>
      <c r="I93" s="63">
        <v>117.6</v>
      </c>
      <c r="J93" s="64">
        <v>1.1667</v>
      </c>
      <c r="K93" s="4">
        <v>360</v>
      </c>
      <c r="L93" s="25">
        <v>390</v>
      </c>
      <c r="M93" s="169">
        <v>0</v>
      </c>
      <c r="N93" s="4"/>
      <c r="O93" s="4">
        <f>L93</f>
        <v>390</v>
      </c>
      <c r="P93" s="59">
        <f t="shared" si="19"/>
        <v>455.01300000000003</v>
      </c>
      <c r="Q93" s="25">
        <v>235</v>
      </c>
      <c r="R93" s="4">
        <v>242.5</v>
      </c>
      <c r="S93" s="4">
        <v>247.5</v>
      </c>
      <c r="T93" s="4"/>
      <c r="U93" s="4">
        <f>S93</f>
        <v>247.5</v>
      </c>
      <c r="V93" s="59">
        <f t="shared" si="20"/>
        <v>288.75825000000003</v>
      </c>
      <c r="W93" s="4">
        <f t="shared" si="21"/>
        <v>637.5</v>
      </c>
      <c r="X93" s="59">
        <f t="shared" si="22"/>
        <v>743.77125</v>
      </c>
      <c r="Y93" s="25">
        <v>290</v>
      </c>
      <c r="Z93" s="25">
        <v>310</v>
      </c>
      <c r="AA93" s="4">
        <v>322.5</v>
      </c>
      <c r="AB93" s="4"/>
      <c r="AC93" s="4">
        <f>AA93</f>
        <v>322.5</v>
      </c>
      <c r="AD93" s="59">
        <f t="shared" si="23"/>
        <v>376.26075000000003</v>
      </c>
      <c r="AE93" s="4">
        <f t="shared" si="24"/>
        <v>960</v>
      </c>
      <c r="AF93" s="59">
        <f t="shared" si="25"/>
        <v>1120.0320000000002</v>
      </c>
      <c r="AG93" s="65"/>
    </row>
  </sheetData>
  <sheetProtection/>
  <mergeCells count="32">
    <mergeCell ref="F5:F6"/>
    <mergeCell ref="G5:G6"/>
    <mergeCell ref="A5:A6"/>
    <mergeCell ref="B5:B6"/>
    <mergeCell ref="D5:D6"/>
    <mergeCell ref="E5:E6"/>
    <mergeCell ref="C5:C6"/>
    <mergeCell ref="AG5:AG6"/>
    <mergeCell ref="H5:H6"/>
    <mergeCell ref="I5:I6"/>
    <mergeCell ref="J5:J6"/>
    <mergeCell ref="K5:P5"/>
    <mergeCell ref="Q5:V5"/>
    <mergeCell ref="W5:X5"/>
    <mergeCell ref="Y5:AD5"/>
    <mergeCell ref="AE5:AF5"/>
    <mergeCell ref="A71:A72"/>
    <mergeCell ref="B71:B72"/>
    <mergeCell ref="C71:C72"/>
    <mergeCell ref="D71:D72"/>
    <mergeCell ref="E71:E72"/>
    <mergeCell ref="F71:F72"/>
    <mergeCell ref="W71:X71"/>
    <mergeCell ref="Y71:AD71"/>
    <mergeCell ref="AE71:AF71"/>
    <mergeCell ref="AG71:AG72"/>
    <mergeCell ref="G71:G72"/>
    <mergeCell ref="H71:H72"/>
    <mergeCell ref="I71:I72"/>
    <mergeCell ref="J71:J72"/>
    <mergeCell ref="K71:P71"/>
    <mergeCell ref="Q71:V71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customWidth="1"/>
    <col min="3" max="3" width="6.00390625" style="12" bestFit="1" customWidth="1"/>
    <col min="4" max="4" width="26.375" style="12" bestFit="1" customWidth="1"/>
    <col min="5" max="5" width="28.00390625" style="12" bestFit="1" customWidth="1"/>
    <col min="6" max="6" width="24.75390625" style="12" bestFit="1" customWidth="1"/>
    <col min="7" max="8" width="15.00390625" style="12" customWidth="1"/>
    <col min="9" max="9" width="7.75390625" style="13" bestFit="1" customWidth="1"/>
    <col min="10" max="10" width="8.375" style="43" customWidth="1"/>
    <col min="11" max="11" width="7.25390625" style="12" customWidth="1"/>
    <col min="12" max="12" width="8.375" style="7" customWidth="1"/>
    <col min="13" max="13" width="6.75390625" style="7" customWidth="1"/>
    <col min="14" max="14" width="7.25390625" style="12" customWidth="1"/>
    <col min="15" max="15" width="7.00390625" style="12" customWidth="1"/>
    <col min="16" max="16" width="10.75390625" style="43" customWidth="1"/>
    <col min="17" max="17" width="7.625" style="12" customWidth="1"/>
    <col min="18" max="18" width="7.75390625" style="12" customWidth="1"/>
    <col min="19" max="19" width="7.125" style="12" customWidth="1"/>
    <col min="20" max="20" width="6.25390625" style="12" customWidth="1"/>
    <col min="21" max="21" width="7.625" style="15" customWidth="1"/>
    <col min="22" max="22" width="10.625" style="43" customWidth="1"/>
    <col min="23" max="23" width="7.625" style="15" customWidth="1"/>
    <col min="24" max="24" width="10.875" style="43" customWidth="1"/>
    <col min="25" max="25" width="7.00390625" style="12" customWidth="1"/>
    <col min="26" max="26" width="7.125" style="7" customWidth="1"/>
    <col min="27" max="27" width="7.00390625" style="12" customWidth="1"/>
    <col min="28" max="28" width="7.375" style="12" customWidth="1"/>
    <col min="29" max="29" width="7.625" style="15" customWidth="1"/>
    <col min="30" max="30" width="10.75390625" style="43" customWidth="1"/>
    <col min="31" max="31" width="7.25390625" style="15" customWidth="1"/>
    <col min="32" max="32" width="11.125" style="43" bestFit="1" customWidth="1"/>
    <col min="33" max="33" width="21.375" style="12" bestFit="1" customWidth="1"/>
    <col min="34" max="16384" width="9.125" style="12" customWidth="1"/>
  </cols>
  <sheetData>
    <row r="1" spans="4:31" ht="20.25">
      <c r="D1" s="8"/>
      <c r="E1" s="8"/>
      <c r="F1" s="8"/>
      <c r="G1" s="10" t="s">
        <v>339</v>
      </c>
      <c r="I1" s="9"/>
      <c r="J1" s="41"/>
      <c r="K1" s="8"/>
      <c r="L1" s="21"/>
      <c r="M1" s="21"/>
      <c r="N1" s="8"/>
      <c r="O1" s="157"/>
      <c r="P1" s="42"/>
      <c r="Q1" s="8"/>
      <c r="R1" s="8"/>
      <c r="S1" s="8"/>
      <c r="T1" s="8"/>
      <c r="U1" s="26"/>
      <c r="W1" s="12"/>
      <c r="AC1" s="12"/>
      <c r="AE1" s="12"/>
    </row>
    <row r="2" spans="3:32" s="27" customFormat="1" ht="13.5" thickBot="1">
      <c r="C2" s="12"/>
      <c r="D2" s="18"/>
      <c r="E2" s="18"/>
      <c r="F2" s="18"/>
      <c r="G2" s="18"/>
      <c r="H2" s="18"/>
      <c r="I2" s="24"/>
      <c r="J2" s="44"/>
      <c r="K2" s="18"/>
      <c r="L2" s="22"/>
      <c r="M2" s="22"/>
      <c r="N2" s="18"/>
      <c r="O2" s="158"/>
      <c r="P2" s="44"/>
      <c r="Q2" s="18"/>
      <c r="R2" s="18"/>
      <c r="S2" s="18"/>
      <c r="T2" s="18"/>
      <c r="U2" s="28"/>
      <c r="V2" s="45"/>
      <c r="X2" s="45"/>
      <c r="Z2" s="29"/>
      <c r="AD2" s="45"/>
      <c r="AF2" s="45"/>
    </row>
    <row r="3" spans="1:33" ht="12.75">
      <c r="A3" s="183" t="s">
        <v>45</v>
      </c>
      <c r="B3" s="192" t="s">
        <v>19</v>
      </c>
      <c r="C3" s="194" t="s">
        <v>4</v>
      </c>
      <c r="D3" s="177" t="s">
        <v>5</v>
      </c>
      <c r="E3" s="190" t="s">
        <v>21</v>
      </c>
      <c r="F3" s="177" t="s">
        <v>22</v>
      </c>
      <c r="G3" s="177" t="s">
        <v>13</v>
      </c>
      <c r="H3" s="177" t="s">
        <v>6</v>
      </c>
      <c r="I3" s="179" t="s">
        <v>3</v>
      </c>
      <c r="J3" s="181" t="s">
        <v>1</v>
      </c>
      <c r="K3" s="174" t="s">
        <v>7</v>
      </c>
      <c r="L3" s="174"/>
      <c r="M3" s="174"/>
      <c r="N3" s="174"/>
      <c r="O3" s="174"/>
      <c r="P3" s="174"/>
      <c r="Q3" s="174" t="s">
        <v>8</v>
      </c>
      <c r="R3" s="174"/>
      <c r="S3" s="174"/>
      <c r="T3" s="174"/>
      <c r="U3" s="174"/>
      <c r="V3" s="174"/>
      <c r="W3" s="174" t="s">
        <v>9</v>
      </c>
      <c r="X3" s="174"/>
      <c r="Y3" s="174" t="s">
        <v>10</v>
      </c>
      <c r="Z3" s="174"/>
      <c r="AA3" s="174"/>
      <c r="AB3" s="174"/>
      <c r="AC3" s="174"/>
      <c r="AD3" s="174"/>
      <c r="AE3" s="174" t="s">
        <v>11</v>
      </c>
      <c r="AF3" s="174"/>
      <c r="AG3" s="175" t="s">
        <v>20</v>
      </c>
    </row>
    <row r="4" spans="1:33" s="14" customFormat="1" ht="12" thickBot="1">
      <c r="A4" s="185"/>
      <c r="B4" s="193"/>
      <c r="C4" s="195"/>
      <c r="D4" s="186"/>
      <c r="E4" s="191"/>
      <c r="F4" s="186"/>
      <c r="G4" s="186"/>
      <c r="H4" s="186"/>
      <c r="I4" s="189"/>
      <c r="J4" s="188"/>
      <c r="K4" s="46">
        <v>1</v>
      </c>
      <c r="L4" s="47">
        <v>2</v>
      </c>
      <c r="M4" s="47">
        <v>3</v>
      </c>
      <c r="N4" s="46">
        <v>4</v>
      </c>
      <c r="O4" s="159" t="s">
        <v>12</v>
      </c>
      <c r="P4" s="48" t="s">
        <v>1</v>
      </c>
      <c r="Q4" s="46">
        <v>1</v>
      </c>
      <c r="R4" s="46">
        <v>2</v>
      </c>
      <c r="S4" s="46">
        <v>3</v>
      </c>
      <c r="T4" s="46">
        <v>4</v>
      </c>
      <c r="U4" s="46" t="s">
        <v>12</v>
      </c>
      <c r="V4" s="48" t="s">
        <v>1</v>
      </c>
      <c r="W4" s="46" t="s">
        <v>0</v>
      </c>
      <c r="X4" s="48" t="s">
        <v>1</v>
      </c>
      <c r="Y4" s="46">
        <v>1</v>
      </c>
      <c r="Z4" s="47">
        <v>2</v>
      </c>
      <c r="AA4" s="46">
        <v>3</v>
      </c>
      <c r="AB4" s="46">
        <v>4</v>
      </c>
      <c r="AC4" s="46" t="s">
        <v>12</v>
      </c>
      <c r="AD4" s="48" t="s">
        <v>1</v>
      </c>
      <c r="AE4" s="46" t="s">
        <v>2</v>
      </c>
      <c r="AF4" s="48" t="s">
        <v>1</v>
      </c>
      <c r="AG4" s="187"/>
    </row>
    <row r="5" spans="1:33" s="39" customFormat="1" ht="15.75">
      <c r="A5" s="153"/>
      <c r="B5" s="52"/>
      <c r="C5" s="156"/>
      <c r="D5" s="49" t="s">
        <v>338</v>
      </c>
      <c r="E5" s="49"/>
      <c r="F5" s="49"/>
      <c r="G5" s="49"/>
      <c r="H5" s="49"/>
      <c r="I5" s="50"/>
      <c r="J5" s="51"/>
      <c r="K5" s="52"/>
      <c r="L5" s="53"/>
      <c r="M5" s="53"/>
      <c r="N5" s="52"/>
      <c r="O5" s="151"/>
      <c r="P5" s="54"/>
      <c r="Q5" s="52"/>
      <c r="R5" s="52"/>
      <c r="S5" s="52"/>
      <c r="T5" s="52"/>
      <c r="U5" s="52"/>
      <c r="V5" s="54"/>
      <c r="W5" s="52"/>
      <c r="X5" s="54"/>
      <c r="Y5" s="52"/>
      <c r="Z5" s="53"/>
      <c r="AA5" s="52"/>
      <c r="AB5" s="52"/>
      <c r="AC5" s="52"/>
      <c r="AD5" s="54"/>
      <c r="AE5" s="52"/>
      <c r="AF5" s="54"/>
      <c r="AG5" s="55"/>
    </row>
    <row r="6" spans="1:33" ht="12.75">
      <c r="A6" s="30">
        <v>12</v>
      </c>
      <c r="B6" s="3">
        <v>1</v>
      </c>
      <c r="C6" s="3">
        <v>60</v>
      </c>
      <c r="D6" s="3" t="s">
        <v>327</v>
      </c>
      <c r="E6" s="3" t="s">
        <v>85</v>
      </c>
      <c r="F6" s="3" t="s">
        <v>23</v>
      </c>
      <c r="G6" s="1">
        <v>31335</v>
      </c>
      <c r="H6" s="3" t="s">
        <v>14</v>
      </c>
      <c r="I6" s="2">
        <v>57</v>
      </c>
      <c r="J6" s="56">
        <v>1.8863</v>
      </c>
      <c r="K6" s="20">
        <v>70</v>
      </c>
      <c r="L6" s="19">
        <v>80</v>
      </c>
      <c r="M6" s="117">
        <v>90</v>
      </c>
      <c r="N6" s="3"/>
      <c r="O6" s="3">
        <f>L6</f>
        <v>80</v>
      </c>
      <c r="P6" s="56">
        <f aca="true" t="shared" si="0" ref="P6:P18">O6*J6</f>
        <v>150.904</v>
      </c>
      <c r="Q6" s="117">
        <v>0</v>
      </c>
      <c r="R6" s="117">
        <v>0</v>
      </c>
      <c r="S6" s="117">
        <v>0</v>
      </c>
      <c r="T6" s="3"/>
      <c r="U6" s="3">
        <f>R6</f>
        <v>0</v>
      </c>
      <c r="V6" s="56">
        <f aca="true" t="shared" si="1" ref="V6:V18">U6*J6</f>
        <v>0</v>
      </c>
      <c r="W6" s="3">
        <f aca="true" t="shared" si="2" ref="W6:W18">U6+O6</f>
        <v>80</v>
      </c>
      <c r="X6" s="56">
        <f aca="true" t="shared" si="3" ref="X6:X18">W6*J6</f>
        <v>150.904</v>
      </c>
      <c r="Y6" s="117">
        <v>0</v>
      </c>
      <c r="Z6" s="117">
        <v>0</v>
      </c>
      <c r="AA6" s="117">
        <v>0</v>
      </c>
      <c r="AB6" s="3"/>
      <c r="AC6" s="3">
        <f>Z6</f>
        <v>0</v>
      </c>
      <c r="AD6" s="56">
        <f aca="true" t="shared" si="4" ref="AD6:AD18">AC6*J6</f>
        <v>0</v>
      </c>
      <c r="AE6" s="3">
        <f aca="true" t="shared" si="5" ref="AE6:AE18">AC6+W6</f>
        <v>80</v>
      </c>
      <c r="AF6" s="56">
        <f aca="true" t="shared" si="6" ref="AF6:AF18">AE6*J6</f>
        <v>150.904</v>
      </c>
      <c r="AG6" s="31"/>
    </row>
    <row r="7" spans="1:33" ht="12.75">
      <c r="A7" s="30">
        <v>12</v>
      </c>
      <c r="B7" s="3">
        <v>1</v>
      </c>
      <c r="C7" s="3">
        <v>67.5</v>
      </c>
      <c r="D7" s="3" t="s">
        <v>324</v>
      </c>
      <c r="E7" s="3" t="s">
        <v>85</v>
      </c>
      <c r="F7" s="3" t="s">
        <v>23</v>
      </c>
      <c r="G7" s="1">
        <v>32734</v>
      </c>
      <c r="H7" s="3" t="s">
        <v>18</v>
      </c>
      <c r="I7" s="2">
        <v>65.4</v>
      </c>
      <c r="J7" s="56">
        <v>1.6653</v>
      </c>
      <c r="K7" s="11">
        <v>75</v>
      </c>
      <c r="L7" s="19">
        <v>85</v>
      </c>
      <c r="M7" s="19">
        <v>92.5</v>
      </c>
      <c r="N7" s="3"/>
      <c r="O7" s="3">
        <f aca="true" t="shared" si="7" ref="O7:O12">M7</f>
        <v>92.5</v>
      </c>
      <c r="P7" s="56">
        <f t="shared" si="0"/>
        <v>154.04025</v>
      </c>
      <c r="Q7" s="117">
        <v>0</v>
      </c>
      <c r="R7" s="117">
        <v>0</v>
      </c>
      <c r="S7" s="117">
        <v>0</v>
      </c>
      <c r="T7" s="3"/>
      <c r="U7" s="3">
        <f>Q7</f>
        <v>0</v>
      </c>
      <c r="V7" s="56">
        <f t="shared" si="1"/>
        <v>0</v>
      </c>
      <c r="W7" s="3">
        <f t="shared" si="2"/>
        <v>92.5</v>
      </c>
      <c r="X7" s="56">
        <f t="shared" si="3"/>
        <v>154.04025</v>
      </c>
      <c r="Y7" s="117">
        <v>0</v>
      </c>
      <c r="Z7" s="117">
        <v>0</v>
      </c>
      <c r="AA7" s="117">
        <v>0</v>
      </c>
      <c r="AB7" s="3"/>
      <c r="AC7" s="3">
        <f>Z7</f>
        <v>0</v>
      </c>
      <c r="AD7" s="56">
        <f t="shared" si="4"/>
        <v>0</v>
      </c>
      <c r="AE7" s="3">
        <f t="shared" si="5"/>
        <v>92.5</v>
      </c>
      <c r="AF7" s="56">
        <f t="shared" si="6"/>
        <v>154.04025</v>
      </c>
      <c r="AG7" s="31"/>
    </row>
    <row r="8" spans="1:33" ht="12.75">
      <c r="A8" s="30">
        <v>12</v>
      </c>
      <c r="B8" s="3">
        <v>1</v>
      </c>
      <c r="C8" s="11">
        <v>67.5</v>
      </c>
      <c r="D8" s="11" t="s">
        <v>328</v>
      </c>
      <c r="E8" s="11" t="s">
        <v>85</v>
      </c>
      <c r="F8" s="11" t="s">
        <v>23</v>
      </c>
      <c r="G8" s="16">
        <v>34481</v>
      </c>
      <c r="H8" s="11" t="s">
        <v>16</v>
      </c>
      <c r="I8" s="17">
        <v>61.3</v>
      </c>
      <c r="J8" s="57">
        <v>1.8955</v>
      </c>
      <c r="K8" s="3">
        <v>105</v>
      </c>
      <c r="L8" s="3">
        <v>115</v>
      </c>
      <c r="M8" s="19">
        <v>125</v>
      </c>
      <c r="N8" s="3"/>
      <c r="O8" s="3">
        <f t="shared" si="7"/>
        <v>125</v>
      </c>
      <c r="P8" s="56">
        <f t="shared" si="0"/>
        <v>236.9375</v>
      </c>
      <c r="Q8" s="117">
        <v>0</v>
      </c>
      <c r="R8" s="117">
        <v>0</v>
      </c>
      <c r="S8" s="117">
        <v>0</v>
      </c>
      <c r="T8" s="3"/>
      <c r="U8" s="3">
        <f>R8</f>
        <v>0</v>
      </c>
      <c r="V8" s="56">
        <f t="shared" si="1"/>
        <v>0</v>
      </c>
      <c r="W8" s="3">
        <f t="shared" si="2"/>
        <v>125</v>
      </c>
      <c r="X8" s="56">
        <f t="shared" si="3"/>
        <v>236.9375</v>
      </c>
      <c r="Y8" s="117">
        <v>0</v>
      </c>
      <c r="Z8" s="117">
        <v>0</v>
      </c>
      <c r="AA8" s="117">
        <v>0</v>
      </c>
      <c r="AB8" s="3"/>
      <c r="AC8" s="3">
        <f>Z8</f>
        <v>0</v>
      </c>
      <c r="AD8" s="56">
        <f t="shared" si="4"/>
        <v>0</v>
      </c>
      <c r="AE8" s="3">
        <f t="shared" si="5"/>
        <v>125</v>
      </c>
      <c r="AF8" s="56">
        <f t="shared" si="6"/>
        <v>236.9375</v>
      </c>
      <c r="AG8" s="31"/>
    </row>
    <row r="9" spans="1:33" ht="12.75">
      <c r="A9" s="32">
        <v>12</v>
      </c>
      <c r="B9" s="11">
        <v>1</v>
      </c>
      <c r="C9" s="11">
        <v>75</v>
      </c>
      <c r="D9" s="11" t="s">
        <v>330</v>
      </c>
      <c r="E9" s="11" t="s">
        <v>85</v>
      </c>
      <c r="F9" s="11" t="s">
        <v>23</v>
      </c>
      <c r="G9" s="16">
        <v>32919</v>
      </c>
      <c r="H9" s="11" t="s">
        <v>18</v>
      </c>
      <c r="I9" s="17">
        <v>74.9</v>
      </c>
      <c r="J9" s="57">
        <v>1.4821</v>
      </c>
      <c r="K9" s="3">
        <v>85</v>
      </c>
      <c r="L9" s="19">
        <v>90</v>
      </c>
      <c r="M9" s="19">
        <v>100</v>
      </c>
      <c r="N9" s="3"/>
      <c r="O9" s="3">
        <f t="shared" si="7"/>
        <v>100</v>
      </c>
      <c r="P9" s="56">
        <f t="shared" si="0"/>
        <v>148.21</v>
      </c>
      <c r="Q9" s="117">
        <v>0</v>
      </c>
      <c r="R9" s="117">
        <v>0</v>
      </c>
      <c r="S9" s="117">
        <v>0</v>
      </c>
      <c r="T9" s="3"/>
      <c r="U9" s="3">
        <f>R9</f>
        <v>0</v>
      </c>
      <c r="V9" s="56">
        <f t="shared" si="1"/>
        <v>0</v>
      </c>
      <c r="W9" s="3">
        <f t="shared" si="2"/>
        <v>100</v>
      </c>
      <c r="X9" s="56">
        <f t="shared" si="3"/>
        <v>148.21</v>
      </c>
      <c r="Y9" s="117">
        <v>0</v>
      </c>
      <c r="Z9" s="117">
        <v>0</v>
      </c>
      <c r="AA9" s="117">
        <v>0</v>
      </c>
      <c r="AB9" s="3"/>
      <c r="AC9" s="3">
        <f>Y9</f>
        <v>0</v>
      </c>
      <c r="AD9" s="56">
        <f t="shared" si="4"/>
        <v>0</v>
      </c>
      <c r="AE9" s="3">
        <f t="shared" si="5"/>
        <v>100</v>
      </c>
      <c r="AF9" s="56">
        <f t="shared" si="6"/>
        <v>148.21</v>
      </c>
      <c r="AG9" s="33"/>
    </row>
    <row r="10" spans="1:33" ht="12.75">
      <c r="A10" s="30">
        <v>12</v>
      </c>
      <c r="B10" s="3">
        <v>1</v>
      </c>
      <c r="C10" s="3">
        <v>75</v>
      </c>
      <c r="D10" s="3" t="s">
        <v>329</v>
      </c>
      <c r="E10" s="3" t="s">
        <v>85</v>
      </c>
      <c r="F10" s="3" t="s">
        <v>23</v>
      </c>
      <c r="G10" s="1">
        <v>31915</v>
      </c>
      <c r="H10" s="3" t="s">
        <v>14</v>
      </c>
      <c r="I10" s="2">
        <v>69.9</v>
      </c>
      <c r="J10" s="56">
        <v>1.5529</v>
      </c>
      <c r="K10" s="20">
        <v>105</v>
      </c>
      <c r="L10" s="19">
        <v>115</v>
      </c>
      <c r="M10" s="19">
        <v>122.5</v>
      </c>
      <c r="N10" s="3"/>
      <c r="O10" s="3">
        <f t="shared" si="7"/>
        <v>122.5</v>
      </c>
      <c r="P10" s="56">
        <f t="shared" si="0"/>
        <v>190.23024999999998</v>
      </c>
      <c r="Q10" s="117">
        <v>0</v>
      </c>
      <c r="R10" s="117">
        <v>0</v>
      </c>
      <c r="S10" s="117">
        <v>0</v>
      </c>
      <c r="T10" s="3"/>
      <c r="U10" s="3">
        <f>Q10</f>
        <v>0</v>
      </c>
      <c r="V10" s="56">
        <f t="shared" si="1"/>
        <v>0</v>
      </c>
      <c r="W10" s="3">
        <f t="shared" si="2"/>
        <v>122.5</v>
      </c>
      <c r="X10" s="56">
        <f t="shared" si="3"/>
        <v>190.23024999999998</v>
      </c>
      <c r="Y10" s="117">
        <v>0</v>
      </c>
      <c r="Z10" s="117">
        <v>0</v>
      </c>
      <c r="AA10" s="117">
        <v>0</v>
      </c>
      <c r="AB10" s="3"/>
      <c r="AC10" s="3">
        <f>Z10</f>
        <v>0</v>
      </c>
      <c r="AD10" s="56">
        <f t="shared" si="4"/>
        <v>0</v>
      </c>
      <c r="AE10" s="3">
        <f t="shared" si="5"/>
        <v>122.5</v>
      </c>
      <c r="AF10" s="56">
        <f t="shared" si="6"/>
        <v>190.23024999999998</v>
      </c>
      <c r="AG10" s="31"/>
    </row>
    <row r="11" spans="1:33" ht="12.75">
      <c r="A11" s="30">
        <v>5</v>
      </c>
      <c r="B11" s="3">
        <v>2</v>
      </c>
      <c r="C11" s="3">
        <v>75</v>
      </c>
      <c r="D11" s="3" t="s">
        <v>321</v>
      </c>
      <c r="E11" s="3" t="s">
        <v>85</v>
      </c>
      <c r="F11" s="3" t="s">
        <v>23</v>
      </c>
      <c r="G11" s="1">
        <v>31911</v>
      </c>
      <c r="H11" s="3" t="s">
        <v>14</v>
      </c>
      <c r="I11" s="2">
        <v>73.1</v>
      </c>
      <c r="J11" s="56">
        <v>1.4963</v>
      </c>
      <c r="K11" s="117">
        <v>95</v>
      </c>
      <c r="L11" s="19">
        <v>100</v>
      </c>
      <c r="M11" s="19">
        <v>115</v>
      </c>
      <c r="N11" s="3"/>
      <c r="O11" s="3">
        <f t="shared" si="7"/>
        <v>115</v>
      </c>
      <c r="P11" s="56">
        <f t="shared" si="0"/>
        <v>172.0745</v>
      </c>
      <c r="Q11" s="117">
        <v>0</v>
      </c>
      <c r="R11" s="117">
        <v>0</v>
      </c>
      <c r="S11" s="117">
        <v>0</v>
      </c>
      <c r="T11" s="3"/>
      <c r="U11" s="3">
        <f>S11</f>
        <v>0</v>
      </c>
      <c r="V11" s="56">
        <f t="shared" si="1"/>
        <v>0</v>
      </c>
      <c r="W11" s="3">
        <f t="shared" si="2"/>
        <v>115</v>
      </c>
      <c r="X11" s="56">
        <f t="shared" si="3"/>
        <v>172.0745</v>
      </c>
      <c r="Y11" s="117">
        <v>0</v>
      </c>
      <c r="Z11" s="117">
        <v>0</v>
      </c>
      <c r="AA11" s="117">
        <v>0</v>
      </c>
      <c r="AB11" s="3"/>
      <c r="AC11" s="3">
        <f>Z11</f>
        <v>0</v>
      </c>
      <c r="AD11" s="56">
        <f t="shared" si="4"/>
        <v>0</v>
      </c>
      <c r="AE11" s="3">
        <f t="shared" si="5"/>
        <v>115</v>
      </c>
      <c r="AF11" s="56">
        <f t="shared" si="6"/>
        <v>172.0745</v>
      </c>
      <c r="AG11" s="31"/>
    </row>
    <row r="12" spans="1:33" ht="12.75">
      <c r="A12" s="152">
        <v>12</v>
      </c>
      <c r="B12" s="19">
        <v>1</v>
      </c>
      <c r="C12" s="3">
        <v>75</v>
      </c>
      <c r="D12" s="11" t="s">
        <v>325</v>
      </c>
      <c r="E12" s="11" t="s">
        <v>85</v>
      </c>
      <c r="F12" s="11" t="s">
        <v>23</v>
      </c>
      <c r="G12" s="16">
        <v>34576</v>
      </c>
      <c r="H12" s="11" t="s">
        <v>16</v>
      </c>
      <c r="I12" s="17">
        <v>69</v>
      </c>
      <c r="J12" s="57">
        <v>1.6962</v>
      </c>
      <c r="K12" s="3">
        <v>90</v>
      </c>
      <c r="L12" s="19">
        <v>100</v>
      </c>
      <c r="M12" s="19">
        <v>110</v>
      </c>
      <c r="N12" s="3"/>
      <c r="O12" s="3">
        <f t="shared" si="7"/>
        <v>110</v>
      </c>
      <c r="P12" s="56">
        <f t="shared" si="0"/>
        <v>186.582</v>
      </c>
      <c r="Q12" s="117">
        <v>0</v>
      </c>
      <c r="R12" s="117">
        <v>0</v>
      </c>
      <c r="S12" s="117">
        <v>0</v>
      </c>
      <c r="T12" s="3"/>
      <c r="U12" s="3">
        <f>R12</f>
        <v>0</v>
      </c>
      <c r="V12" s="56">
        <f t="shared" si="1"/>
        <v>0</v>
      </c>
      <c r="W12" s="3">
        <f t="shared" si="2"/>
        <v>110</v>
      </c>
      <c r="X12" s="56">
        <f t="shared" si="3"/>
        <v>186.582</v>
      </c>
      <c r="Y12" s="117">
        <v>0</v>
      </c>
      <c r="Z12" s="117">
        <v>0</v>
      </c>
      <c r="AA12" s="117">
        <v>0</v>
      </c>
      <c r="AB12" s="3"/>
      <c r="AC12" s="3">
        <f>AA12</f>
        <v>0</v>
      </c>
      <c r="AD12" s="56">
        <f t="shared" si="4"/>
        <v>0</v>
      </c>
      <c r="AE12" s="3">
        <f t="shared" si="5"/>
        <v>110</v>
      </c>
      <c r="AF12" s="56">
        <f t="shared" si="6"/>
        <v>186.582</v>
      </c>
      <c r="AG12" s="33"/>
    </row>
    <row r="13" spans="1:33" ht="12.75">
      <c r="A13" s="30">
        <v>12</v>
      </c>
      <c r="B13" s="3">
        <v>1</v>
      </c>
      <c r="C13" s="3">
        <v>82.5</v>
      </c>
      <c r="D13" s="3" t="s">
        <v>319</v>
      </c>
      <c r="E13" s="3" t="s">
        <v>85</v>
      </c>
      <c r="F13" s="3" t="s">
        <v>23</v>
      </c>
      <c r="G13" s="1">
        <v>32936</v>
      </c>
      <c r="H13" s="3" t="s">
        <v>18</v>
      </c>
      <c r="I13" s="2">
        <v>80.7</v>
      </c>
      <c r="J13" s="56">
        <v>1.4001</v>
      </c>
      <c r="K13" s="11">
        <v>162.5</v>
      </c>
      <c r="L13" s="19">
        <v>170</v>
      </c>
      <c r="M13" s="117">
        <v>180</v>
      </c>
      <c r="N13" s="3"/>
      <c r="O13" s="3">
        <f>L13</f>
        <v>170</v>
      </c>
      <c r="P13" s="56">
        <f t="shared" si="0"/>
        <v>238.017</v>
      </c>
      <c r="Q13" s="117">
        <v>0</v>
      </c>
      <c r="R13" s="117">
        <v>0</v>
      </c>
      <c r="S13" s="117">
        <v>0</v>
      </c>
      <c r="T13" s="3"/>
      <c r="U13" s="3">
        <f>S13</f>
        <v>0</v>
      </c>
      <c r="V13" s="56">
        <f t="shared" si="1"/>
        <v>0</v>
      </c>
      <c r="W13" s="3">
        <f t="shared" si="2"/>
        <v>170</v>
      </c>
      <c r="X13" s="56">
        <f t="shared" si="3"/>
        <v>238.017</v>
      </c>
      <c r="Y13" s="117">
        <v>0</v>
      </c>
      <c r="Z13" s="117">
        <v>0</v>
      </c>
      <c r="AA13" s="117">
        <v>0</v>
      </c>
      <c r="AB13" s="3"/>
      <c r="AC13" s="3">
        <f>Z13</f>
        <v>0</v>
      </c>
      <c r="AD13" s="56">
        <f t="shared" si="4"/>
        <v>0</v>
      </c>
      <c r="AE13" s="3">
        <f t="shared" si="5"/>
        <v>170</v>
      </c>
      <c r="AF13" s="56">
        <f t="shared" si="6"/>
        <v>238.017</v>
      </c>
      <c r="AG13" s="31"/>
    </row>
    <row r="14" spans="1:33" ht="12.75">
      <c r="A14" s="30">
        <v>12</v>
      </c>
      <c r="B14" s="3">
        <v>1</v>
      </c>
      <c r="C14" s="3">
        <v>82.5</v>
      </c>
      <c r="D14" s="3" t="s">
        <v>326</v>
      </c>
      <c r="E14" s="3" t="s">
        <v>85</v>
      </c>
      <c r="F14" s="3" t="s">
        <v>23</v>
      </c>
      <c r="G14" s="1">
        <v>31906</v>
      </c>
      <c r="H14" s="3" t="s">
        <v>14</v>
      </c>
      <c r="I14" s="2">
        <v>75.5</v>
      </c>
      <c r="J14" s="56">
        <v>1.4603</v>
      </c>
      <c r="K14" s="11">
        <v>90</v>
      </c>
      <c r="L14" s="19">
        <v>100</v>
      </c>
      <c r="M14" s="117">
        <v>110</v>
      </c>
      <c r="N14" s="3"/>
      <c r="O14" s="3">
        <f>L14</f>
        <v>100</v>
      </c>
      <c r="P14" s="56">
        <f t="shared" si="0"/>
        <v>146.03</v>
      </c>
      <c r="Q14" s="117">
        <v>0</v>
      </c>
      <c r="R14" s="117">
        <v>0</v>
      </c>
      <c r="S14" s="117">
        <v>0</v>
      </c>
      <c r="T14" s="3"/>
      <c r="U14" s="3">
        <f>R14</f>
        <v>0</v>
      </c>
      <c r="V14" s="56">
        <f t="shared" si="1"/>
        <v>0</v>
      </c>
      <c r="W14" s="3">
        <f t="shared" si="2"/>
        <v>100</v>
      </c>
      <c r="X14" s="56">
        <f t="shared" si="3"/>
        <v>146.03</v>
      </c>
      <c r="Y14" s="117">
        <v>0</v>
      </c>
      <c r="Z14" s="117">
        <v>0</v>
      </c>
      <c r="AA14" s="117">
        <v>0</v>
      </c>
      <c r="AB14" s="3"/>
      <c r="AC14" s="3">
        <f>Z14</f>
        <v>0</v>
      </c>
      <c r="AD14" s="56">
        <f t="shared" si="4"/>
        <v>0</v>
      </c>
      <c r="AE14" s="3">
        <f t="shared" si="5"/>
        <v>100</v>
      </c>
      <c r="AF14" s="56">
        <f t="shared" si="6"/>
        <v>146.03</v>
      </c>
      <c r="AG14" s="31"/>
    </row>
    <row r="15" spans="1:33" ht="12.75">
      <c r="A15" s="30">
        <v>12</v>
      </c>
      <c r="B15" s="3">
        <v>1</v>
      </c>
      <c r="C15" s="3">
        <v>82.5</v>
      </c>
      <c r="D15" s="3" t="s">
        <v>320</v>
      </c>
      <c r="E15" s="3" t="s">
        <v>85</v>
      </c>
      <c r="F15" s="3" t="s">
        <v>23</v>
      </c>
      <c r="G15" s="1">
        <v>34580</v>
      </c>
      <c r="H15" s="3" t="s">
        <v>16</v>
      </c>
      <c r="I15" s="2">
        <v>78.2</v>
      </c>
      <c r="J15" s="56">
        <v>1.535</v>
      </c>
      <c r="K15" s="11">
        <v>120</v>
      </c>
      <c r="L15" s="19">
        <v>125</v>
      </c>
      <c r="M15" s="19">
        <v>130</v>
      </c>
      <c r="N15" s="3"/>
      <c r="O15" s="3">
        <f>M15</f>
        <v>130</v>
      </c>
      <c r="P15" s="56">
        <f t="shared" si="0"/>
        <v>199.54999999999998</v>
      </c>
      <c r="Q15" s="117">
        <v>0</v>
      </c>
      <c r="R15" s="117">
        <v>0</v>
      </c>
      <c r="S15" s="117">
        <v>0</v>
      </c>
      <c r="T15" s="3"/>
      <c r="U15" s="3">
        <f>S15</f>
        <v>0</v>
      </c>
      <c r="V15" s="56">
        <f t="shared" si="1"/>
        <v>0</v>
      </c>
      <c r="W15" s="3">
        <f t="shared" si="2"/>
        <v>130</v>
      </c>
      <c r="X15" s="56">
        <f t="shared" si="3"/>
        <v>199.54999999999998</v>
      </c>
      <c r="Y15" s="117">
        <v>0</v>
      </c>
      <c r="Z15" s="117">
        <v>0</v>
      </c>
      <c r="AA15" s="117">
        <v>0</v>
      </c>
      <c r="AB15" s="3"/>
      <c r="AC15" s="3">
        <f>AA15</f>
        <v>0</v>
      </c>
      <c r="AD15" s="56">
        <f t="shared" si="4"/>
        <v>0</v>
      </c>
      <c r="AE15" s="3">
        <f t="shared" si="5"/>
        <v>130</v>
      </c>
      <c r="AF15" s="56">
        <f t="shared" si="6"/>
        <v>199.54999999999998</v>
      </c>
      <c r="AG15" s="31"/>
    </row>
    <row r="16" spans="1:33" ht="12.75">
      <c r="A16" s="30">
        <v>12</v>
      </c>
      <c r="B16" s="3">
        <v>1</v>
      </c>
      <c r="C16" s="3">
        <v>90</v>
      </c>
      <c r="D16" s="3" t="s">
        <v>322</v>
      </c>
      <c r="E16" s="3" t="s">
        <v>85</v>
      </c>
      <c r="F16" s="3" t="s">
        <v>23</v>
      </c>
      <c r="G16" s="1">
        <v>31935</v>
      </c>
      <c r="H16" s="3" t="s">
        <v>14</v>
      </c>
      <c r="I16" s="2">
        <v>85.7</v>
      </c>
      <c r="J16" s="56">
        <v>1.3307</v>
      </c>
      <c r="K16" s="11">
        <v>110</v>
      </c>
      <c r="L16" s="19">
        <v>120</v>
      </c>
      <c r="M16" s="19">
        <v>130</v>
      </c>
      <c r="N16" s="3"/>
      <c r="O16" s="3">
        <f>M16</f>
        <v>130</v>
      </c>
      <c r="P16" s="56">
        <f t="shared" si="0"/>
        <v>172.99099999999999</v>
      </c>
      <c r="Q16" s="117">
        <v>0</v>
      </c>
      <c r="R16" s="117">
        <v>0</v>
      </c>
      <c r="S16" s="117">
        <v>0</v>
      </c>
      <c r="T16" s="3"/>
      <c r="U16" s="3">
        <f>S16</f>
        <v>0</v>
      </c>
      <c r="V16" s="56">
        <f t="shared" si="1"/>
        <v>0</v>
      </c>
      <c r="W16" s="3">
        <f t="shared" si="2"/>
        <v>130</v>
      </c>
      <c r="X16" s="56">
        <f t="shared" si="3"/>
        <v>172.99099999999999</v>
      </c>
      <c r="Y16" s="117">
        <v>0</v>
      </c>
      <c r="Z16" s="117">
        <v>0</v>
      </c>
      <c r="AA16" s="117">
        <v>0</v>
      </c>
      <c r="AB16" s="3"/>
      <c r="AC16" s="3">
        <f>AA16</f>
        <v>0</v>
      </c>
      <c r="AD16" s="56">
        <f t="shared" si="4"/>
        <v>0</v>
      </c>
      <c r="AE16" s="3">
        <f t="shared" si="5"/>
        <v>130</v>
      </c>
      <c r="AF16" s="56">
        <f t="shared" si="6"/>
        <v>172.99099999999999</v>
      </c>
      <c r="AG16" s="31"/>
    </row>
    <row r="17" spans="1:33" ht="12.75">
      <c r="A17" s="30">
        <v>12</v>
      </c>
      <c r="B17" s="3">
        <v>1</v>
      </c>
      <c r="C17" s="3">
        <v>100</v>
      </c>
      <c r="D17" s="3" t="s">
        <v>318</v>
      </c>
      <c r="E17" s="3" t="s">
        <v>85</v>
      </c>
      <c r="F17" s="3" t="s">
        <v>23</v>
      </c>
      <c r="G17" s="1">
        <v>30982</v>
      </c>
      <c r="H17" s="3" t="s">
        <v>14</v>
      </c>
      <c r="I17" s="2">
        <v>95.8</v>
      </c>
      <c r="J17" s="56">
        <v>1.2471</v>
      </c>
      <c r="K17" s="11">
        <v>170</v>
      </c>
      <c r="L17" s="19">
        <v>185</v>
      </c>
      <c r="M17" s="19">
        <v>190</v>
      </c>
      <c r="N17" s="3"/>
      <c r="O17" s="3">
        <f>M17</f>
        <v>190</v>
      </c>
      <c r="P17" s="56">
        <f t="shared" si="0"/>
        <v>236.949</v>
      </c>
      <c r="Q17" s="117">
        <v>0</v>
      </c>
      <c r="R17" s="117">
        <v>0</v>
      </c>
      <c r="S17" s="117">
        <v>0</v>
      </c>
      <c r="T17" s="3"/>
      <c r="U17" s="3">
        <f>S17</f>
        <v>0</v>
      </c>
      <c r="V17" s="56">
        <f t="shared" si="1"/>
        <v>0</v>
      </c>
      <c r="W17" s="3">
        <f t="shared" si="2"/>
        <v>190</v>
      </c>
      <c r="X17" s="56">
        <f t="shared" si="3"/>
        <v>236.949</v>
      </c>
      <c r="Y17" s="117">
        <v>0</v>
      </c>
      <c r="Z17" s="117">
        <v>0</v>
      </c>
      <c r="AA17" s="117">
        <v>0</v>
      </c>
      <c r="AB17" s="3"/>
      <c r="AC17" s="3">
        <f>AA17</f>
        <v>0</v>
      </c>
      <c r="AD17" s="56">
        <f t="shared" si="4"/>
        <v>0</v>
      </c>
      <c r="AE17" s="3">
        <f t="shared" si="5"/>
        <v>190</v>
      </c>
      <c r="AF17" s="56">
        <f t="shared" si="6"/>
        <v>236.949</v>
      </c>
      <c r="AG17" s="31" t="s">
        <v>434</v>
      </c>
    </row>
    <row r="18" spans="1:33" ht="12.75">
      <c r="A18" s="30">
        <v>5</v>
      </c>
      <c r="B18" s="3">
        <v>2</v>
      </c>
      <c r="C18" s="3">
        <v>100</v>
      </c>
      <c r="D18" s="3" t="s">
        <v>323</v>
      </c>
      <c r="E18" s="3" t="s">
        <v>85</v>
      </c>
      <c r="F18" s="3" t="s">
        <v>23</v>
      </c>
      <c r="G18" s="1">
        <v>31506</v>
      </c>
      <c r="H18" s="3" t="s">
        <v>14</v>
      </c>
      <c r="I18" s="2">
        <v>90.8</v>
      </c>
      <c r="J18" s="56">
        <v>1.2844</v>
      </c>
      <c r="K18" s="11">
        <v>90</v>
      </c>
      <c r="L18" s="117">
        <v>0</v>
      </c>
      <c r="M18" s="117">
        <v>0</v>
      </c>
      <c r="N18" s="3"/>
      <c r="O18" s="3">
        <f>K18</f>
        <v>90</v>
      </c>
      <c r="P18" s="56">
        <f t="shared" si="0"/>
        <v>115.596</v>
      </c>
      <c r="Q18" s="117">
        <v>0</v>
      </c>
      <c r="R18" s="117">
        <v>0</v>
      </c>
      <c r="S18" s="117">
        <v>0</v>
      </c>
      <c r="T18" s="3"/>
      <c r="U18" s="3">
        <f>R18</f>
        <v>0</v>
      </c>
      <c r="V18" s="56">
        <f t="shared" si="1"/>
        <v>0</v>
      </c>
      <c r="W18" s="3">
        <f t="shared" si="2"/>
        <v>90</v>
      </c>
      <c r="X18" s="56">
        <f t="shared" si="3"/>
        <v>115.596</v>
      </c>
      <c r="Y18" s="117">
        <v>0</v>
      </c>
      <c r="Z18" s="117">
        <v>0</v>
      </c>
      <c r="AA18" s="117">
        <v>0</v>
      </c>
      <c r="AB18" s="3"/>
      <c r="AC18" s="3">
        <f>AA18</f>
        <v>0</v>
      </c>
      <c r="AD18" s="56">
        <f t="shared" si="4"/>
        <v>0</v>
      </c>
      <c r="AE18" s="3">
        <f t="shared" si="5"/>
        <v>90</v>
      </c>
      <c r="AF18" s="56">
        <f t="shared" si="6"/>
        <v>115.596</v>
      </c>
      <c r="AG18" s="31"/>
    </row>
    <row r="19" spans="1:33" s="39" customFormat="1" ht="15.75">
      <c r="A19" s="68"/>
      <c r="B19" s="58"/>
      <c r="C19" s="3"/>
      <c r="D19" s="58" t="s">
        <v>334</v>
      </c>
      <c r="E19" s="58"/>
      <c r="F19" s="58"/>
      <c r="G19" s="69"/>
      <c r="H19" s="58"/>
      <c r="I19" s="70"/>
      <c r="J19" s="71"/>
      <c r="K19" s="72"/>
      <c r="L19" s="73"/>
      <c r="M19" s="73"/>
      <c r="N19" s="58"/>
      <c r="O19" s="116"/>
      <c r="P19" s="71"/>
      <c r="Q19" s="72"/>
      <c r="R19" s="58"/>
      <c r="S19" s="58"/>
      <c r="T19" s="58"/>
      <c r="U19" s="58"/>
      <c r="V19" s="71"/>
      <c r="W19" s="58"/>
      <c r="X19" s="71"/>
      <c r="Y19" s="72"/>
      <c r="Z19" s="73"/>
      <c r="AA19" s="58"/>
      <c r="AB19" s="58"/>
      <c r="AC19" s="58"/>
      <c r="AD19" s="71"/>
      <c r="AE19" s="58"/>
      <c r="AF19" s="71"/>
      <c r="AG19" s="74"/>
    </row>
    <row r="20" spans="1:33" ht="12.75">
      <c r="A20" s="30">
        <v>12</v>
      </c>
      <c r="B20" s="3">
        <v>1</v>
      </c>
      <c r="C20" s="3">
        <v>60</v>
      </c>
      <c r="D20" s="3" t="s">
        <v>327</v>
      </c>
      <c r="E20" s="3" t="s">
        <v>85</v>
      </c>
      <c r="F20" s="3" t="s">
        <v>23</v>
      </c>
      <c r="G20" s="1">
        <v>31335</v>
      </c>
      <c r="H20" s="3" t="s">
        <v>14</v>
      </c>
      <c r="I20" s="2">
        <v>57</v>
      </c>
      <c r="J20" s="56">
        <v>1.8863</v>
      </c>
      <c r="K20" s="117">
        <v>0</v>
      </c>
      <c r="L20" s="117">
        <v>0</v>
      </c>
      <c r="M20" s="117">
        <v>0</v>
      </c>
      <c r="N20" s="3"/>
      <c r="O20" s="3">
        <f>L20</f>
        <v>0</v>
      </c>
      <c r="P20" s="56">
        <f aca="true" t="shared" si="8" ref="P20:P32">O20*J20</f>
        <v>0</v>
      </c>
      <c r="Q20" s="117">
        <v>0</v>
      </c>
      <c r="R20" s="117">
        <v>0</v>
      </c>
      <c r="S20" s="117">
        <v>0</v>
      </c>
      <c r="T20" s="3"/>
      <c r="U20" s="3">
        <f>R20</f>
        <v>0</v>
      </c>
      <c r="V20" s="56">
        <f aca="true" t="shared" si="9" ref="V20:V32">U20*J20</f>
        <v>0</v>
      </c>
      <c r="W20" s="3">
        <f aca="true" t="shared" si="10" ref="W20:W32">U20+O20</f>
        <v>0</v>
      </c>
      <c r="X20" s="56">
        <f aca="true" t="shared" si="11" ref="X20:X32">W20*J20</f>
        <v>0</v>
      </c>
      <c r="Y20" s="3">
        <v>125</v>
      </c>
      <c r="Z20" s="19">
        <v>140</v>
      </c>
      <c r="AA20" s="117">
        <v>150</v>
      </c>
      <c r="AB20" s="3"/>
      <c r="AC20" s="3">
        <f>Z20</f>
        <v>140</v>
      </c>
      <c r="AD20" s="56">
        <f aca="true" t="shared" si="12" ref="AD20:AD32">AC20*J20</f>
        <v>264.082</v>
      </c>
      <c r="AE20" s="3">
        <f aca="true" t="shared" si="13" ref="AE20:AE32">AC20+W20</f>
        <v>140</v>
      </c>
      <c r="AF20" s="56">
        <f aca="true" t="shared" si="14" ref="AF20:AF32">AE20*J20</f>
        <v>264.082</v>
      </c>
      <c r="AG20" s="31"/>
    </row>
    <row r="21" spans="1:33" ht="12.75">
      <c r="A21" s="30">
        <v>12</v>
      </c>
      <c r="B21" s="3">
        <v>1</v>
      </c>
      <c r="C21" s="3">
        <v>67.5</v>
      </c>
      <c r="D21" s="3" t="s">
        <v>324</v>
      </c>
      <c r="E21" s="3" t="s">
        <v>85</v>
      </c>
      <c r="F21" s="3" t="s">
        <v>23</v>
      </c>
      <c r="G21" s="1">
        <v>32734</v>
      </c>
      <c r="H21" s="3" t="s">
        <v>18</v>
      </c>
      <c r="I21" s="2">
        <v>65.4</v>
      </c>
      <c r="J21" s="56">
        <v>1.6653</v>
      </c>
      <c r="K21" s="117">
        <v>0</v>
      </c>
      <c r="L21" s="117">
        <v>0</v>
      </c>
      <c r="M21" s="117">
        <v>0</v>
      </c>
      <c r="N21" s="3"/>
      <c r="O21" s="3">
        <f aca="true" t="shared" si="15" ref="O21:O26">M21</f>
        <v>0</v>
      </c>
      <c r="P21" s="56">
        <f t="shared" si="8"/>
        <v>0</v>
      </c>
      <c r="Q21" s="117">
        <v>0</v>
      </c>
      <c r="R21" s="117">
        <v>0</v>
      </c>
      <c r="S21" s="117">
        <v>0</v>
      </c>
      <c r="T21" s="3"/>
      <c r="U21" s="3">
        <f>Q21</f>
        <v>0</v>
      </c>
      <c r="V21" s="56">
        <f t="shared" si="9"/>
        <v>0</v>
      </c>
      <c r="W21" s="3">
        <f t="shared" si="10"/>
        <v>0</v>
      </c>
      <c r="X21" s="56">
        <f t="shared" si="11"/>
        <v>0</v>
      </c>
      <c r="Y21" s="11">
        <v>135</v>
      </c>
      <c r="Z21" s="19">
        <v>145</v>
      </c>
      <c r="AA21" s="117">
        <v>155</v>
      </c>
      <c r="AB21" s="3"/>
      <c r="AC21" s="3">
        <f>Z21</f>
        <v>145</v>
      </c>
      <c r="AD21" s="56">
        <f t="shared" si="12"/>
        <v>241.4685</v>
      </c>
      <c r="AE21" s="3">
        <f t="shared" si="13"/>
        <v>145</v>
      </c>
      <c r="AF21" s="56">
        <f t="shared" si="14"/>
        <v>241.4685</v>
      </c>
      <c r="AG21" s="31"/>
    </row>
    <row r="22" spans="1:33" ht="12.75">
      <c r="A22" s="30">
        <v>12</v>
      </c>
      <c r="B22" s="3">
        <v>1</v>
      </c>
      <c r="C22" s="11">
        <v>67.5</v>
      </c>
      <c r="D22" s="11" t="s">
        <v>328</v>
      </c>
      <c r="E22" s="11" t="s">
        <v>85</v>
      </c>
      <c r="F22" s="11" t="s">
        <v>23</v>
      </c>
      <c r="G22" s="16">
        <v>34481</v>
      </c>
      <c r="H22" s="11" t="s">
        <v>16</v>
      </c>
      <c r="I22" s="17">
        <v>61.3</v>
      </c>
      <c r="J22" s="57">
        <v>1.8955</v>
      </c>
      <c r="K22" s="117">
        <v>0</v>
      </c>
      <c r="L22" s="117">
        <v>0</v>
      </c>
      <c r="M22" s="117">
        <v>0</v>
      </c>
      <c r="N22" s="3"/>
      <c r="O22" s="3">
        <f t="shared" si="15"/>
        <v>0</v>
      </c>
      <c r="P22" s="56">
        <f t="shared" si="8"/>
        <v>0</v>
      </c>
      <c r="Q22" s="117">
        <v>0</v>
      </c>
      <c r="R22" s="117">
        <v>0</v>
      </c>
      <c r="S22" s="117">
        <v>0</v>
      </c>
      <c r="T22" s="3"/>
      <c r="U22" s="3">
        <f>R22</f>
        <v>0</v>
      </c>
      <c r="V22" s="56">
        <f t="shared" si="9"/>
        <v>0</v>
      </c>
      <c r="W22" s="3">
        <f t="shared" si="10"/>
        <v>0</v>
      </c>
      <c r="X22" s="56">
        <f t="shared" si="11"/>
        <v>0</v>
      </c>
      <c r="Y22" s="3">
        <v>130</v>
      </c>
      <c r="Z22" s="19">
        <v>145</v>
      </c>
      <c r="AA22" s="117">
        <v>150</v>
      </c>
      <c r="AB22" s="3"/>
      <c r="AC22" s="3">
        <f>Z22</f>
        <v>145</v>
      </c>
      <c r="AD22" s="56">
        <f t="shared" si="12"/>
        <v>274.84749999999997</v>
      </c>
      <c r="AE22" s="3">
        <f t="shared" si="13"/>
        <v>145</v>
      </c>
      <c r="AF22" s="56">
        <f t="shared" si="14"/>
        <v>274.84749999999997</v>
      </c>
      <c r="AG22" s="31"/>
    </row>
    <row r="23" spans="1:33" ht="12.75">
      <c r="A23" s="32">
        <v>12</v>
      </c>
      <c r="B23" s="11">
        <v>1</v>
      </c>
      <c r="C23" s="11">
        <v>75</v>
      </c>
      <c r="D23" s="11" t="s">
        <v>330</v>
      </c>
      <c r="E23" s="11" t="s">
        <v>85</v>
      </c>
      <c r="F23" s="11" t="s">
        <v>23</v>
      </c>
      <c r="G23" s="16">
        <v>32919</v>
      </c>
      <c r="H23" s="11" t="s">
        <v>18</v>
      </c>
      <c r="I23" s="17">
        <v>74.9</v>
      </c>
      <c r="J23" s="57">
        <v>1.4821</v>
      </c>
      <c r="K23" s="117">
        <v>0</v>
      </c>
      <c r="L23" s="117">
        <v>0</v>
      </c>
      <c r="M23" s="117">
        <v>0</v>
      </c>
      <c r="N23" s="3"/>
      <c r="O23" s="3">
        <f t="shared" si="15"/>
        <v>0</v>
      </c>
      <c r="P23" s="56">
        <f t="shared" si="8"/>
        <v>0</v>
      </c>
      <c r="Q23" s="117">
        <v>0</v>
      </c>
      <c r="R23" s="117">
        <v>0</v>
      </c>
      <c r="S23" s="117">
        <v>0</v>
      </c>
      <c r="T23" s="3"/>
      <c r="U23" s="3">
        <f>R23</f>
        <v>0</v>
      </c>
      <c r="V23" s="56">
        <f t="shared" si="9"/>
        <v>0</v>
      </c>
      <c r="W23" s="3">
        <f t="shared" si="10"/>
        <v>0</v>
      </c>
      <c r="X23" s="56">
        <f t="shared" si="11"/>
        <v>0</v>
      </c>
      <c r="Y23" s="3">
        <v>75</v>
      </c>
      <c r="Z23" s="117">
        <v>0</v>
      </c>
      <c r="AA23" s="117">
        <v>0</v>
      </c>
      <c r="AB23" s="3"/>
      <c r="AC23" s="3">
        <f>Y23</f>
        <v>75</v>
      </c>
      <c r="AD23" s="56">
        <f t="shared" si="12"/>
        <v>111.1575</v>
      </c>
      <c r="AE23" s="3">
        <f t="shared" si="13"/>
        <v>75</v>
      </c>
      <c r="AF23" s="56">
        <f t="shared" si="14"/>
        <v>111.1575</v>
      </c>
      <c r="AG23" s="33"/>
    </row>
    <row r="24" spans="1:33" ht="12.75">
      <c r="A24" s="30">
        <v>12</v>
      </c>
      <c r="B24" s="3">
        <v>1</v>
      </c>
      <c r="C24" s="3">
        <v>75</v>
      </c>
      <c r="D24" s="3" t="s">
        <v>321</v>
      </c>
      <c r="E24" s="3" t="s">
        <v>85</v>
      </c>
      <c r="F24" s="3" t="s">
        <v>23</v>
      </c>
      <c r="G24" s="1">
        <v>31911</v>
      </c>
      <c r="H24" s="3" t="s">
        <v>14</v>
      </c>
      <c r="I24" s="2">
        <v>73.1</v>
      </c>
      <c r="J24" s="56">
        <v>1.4963</v>
      </c>
      <c r="K24" s="117">
        <v>0</v>
      </c>
      <c r="L24" s="117">
        <v>0</v>
      </c>
      <c r="M24" s="117">
        <v>0</v>
      </c>
      <c r="N24" s="3"/>
      <c r="O24" s="3">
        <f t="shared" si="15"/>
        <v>0</v>
      </c>
      <c r="P24" s="56">
        <f t="shared" si="8"/>
        <v>0</v>
      </c>
      <c r="Q24" s="117">
        <v>0</v>
      </c>
      <c r="R24" s="117">
        <v>0</v>
      </c>
      <c r="S24" s="117">
        <v>0</v>
      </c>
      <c r="T24" s="3"/>
      <c r="U24" s="3">
        <f>S24</f>
        <v>0</v>
      </c>
      <c r="V24" s="56">
        <f t="shared" si="9"/>
        <v>0</v>
      </c>
      <c r="W24" s="3">
        <f t="shared" si="10"/>
        <v>0</v>
      </c>
      <c r="X24" s="56">
        <f t="shared" si="11"/>
        <v>0</v>
      </c>
      <c r="Y24" s="11">
        <v>165</v>
      </c>
      <c r="Z24" s="19">
        <v>170</v>
      </c>
      <c r="AA24" s="117">
        <v>180</v>
      </c>
      <c r="AB24" s="3"/>
      <c r="AC24" s="3">
        <f>Z24</f>
        <v>170</v>
      </c>
      <c r="AD24" s="56">
        <f t="shared" si="12"/>
        <v>254.37099999999998</v>
      </c>
      <c r="AE24" s="3">
        <f t="shared" si="13"/>
        <v>170</v>
      </c>
      <c r="AF24" s="56">
        <f t="shared" si="14"/>
        <v>254.37099999999998</v>
      </c>
      <c r="AG24" s="31"/>
    </row>
    <row r="25" spans="1:33" ht="12.75">
      <c r="A25" s="30">
        <v>5</v>
      </c>
      <c r="B25" s="3">
        <v>2</v>
      </c>
      <c r="C25" s="3">
        <v>75</v>
      </c>
      <c r="D25" s="3" t="s">
        <v>329</v>
      </c>
      <c r="E25" s="3" t="s">
        <v>85</v>
      </c>
      <c r="F25" s="3" t="s">
        <v>23</v>
      </c>
      <c r="G25" s="1">
        <v>31915</v>
      </c>
      <c r="H25" s="3" t="s">
        <v>14</v>
      </c>
      <c r="I25" s="2">
        <v>69.9</v>
      </c>
      <c r="J25" s="56">
        <v>1.5529</v>
      </c>
      <c r="K25" s="117">
        <v>0</v>
      </c>
      <c r="L25" s="117">
        <v>0</v>
      </c>
      <c r="M25" s="117">
        <v>0</v>
      </c>
      <c r="N25" s="3"/>
      <c r="O25" s="3">
        <f t="shared" si="15"/>
        <v>0</v>
      </c>
      <c r="P25" s="56">
        <f t="shared" si="8"/>
        <v>0</v>
      </c>
      <c r="Q25" s="117">
        <v>0</v>
      </c>
      <c r="R25" s="117">
        <v>0</v>
      </c>
      <c r="S25" s="117">
        <v>0</v>
      </c>
      <c r="T25" s="3"/>
      <c r="U25" s="3">
        <f>Q25</f>
        <v>0</v>
      </c>
      <c r="V25" s="56">
        <f t="shared" si="9"/>
        <v>0</v>
      </c>
      <c r="W25" s="3">
        <f t="shared" si="10"/>
        <v>0</v>
      </c>
      <c r="X25" s="56">
        <f t="shared" si="11"/>
        <v>0</v>
      </c>
      <c r="Y25" s="3">
        <v>125</v>
      </c>
      <c r="Z25" s="3">
        <v>140</v>
      </c>
      <c r="AA25" s="117">
        <v>150</v>
      </c>
      <c r="AB25" s="3"/>
      <c r="AC25" s="3">
        <f>Z25</f>
        <v>140</v>
      </c>
      <c r="AD25" s="56">
        <f t="shared" si="12"/>
        <v>217.406</v>
      </c>
      <c r="AE25" s="3">
        <f t="shared" si="13"/>
        <v>140</v>
      </c>
      <c r="AF25" s="56">
        <f t="shared" si="14"/>
        <v>217.406</v>
      </c>
      <c r="AG25" s="31"/>
    </row>
    <row r="26" spans="1:33" ht="12.75">
      <c r="A26" s="152">
        <v>12</v>
      </c>
      <c r="B26" s="19">
        <v>1</v>
      </c>
      <c r="C26" s="3">
        <v>75</v>
      </c>
      <c r="D26" s="11" t="s">
        <v>325</v>
      </c>
      <c r="E26" s="11" t="s">
        <v>85</v>
      </c>
      <c r="F26" s="11" t="s">
        <v>23</v>
      </c>
      <c r="G26" s="16">
        <v>34576</v>
      </c>
      <c r="H26" s="11" t="s">
        <v>16</v>
      </c>
      <c r="I26" s="17">
        <v>69</v>
      </c>
      <c r="J26" s="57">
        <v>1.6962</v>
      </c>
      <c r="K26" s="117">
        <v>0</v>
      </c>
      <c r="L26" s="117">
        <v>0</v>
      </c>
      <c r="M26" s="117">
        <v>0</v>
      </c>
      <c r="N26" s="3"/>
      <c r="O26" s="3">
        <f t="shared" si="15"/>
        <v>0</v>
      </c>
      <c r="P26" s="56">
        <f t="shared" si="8"/>
        <v>0</v>
      </c>
      <c r="Q26" s="117">
        <v>0</v>
      </c>
      <c r="R26" s="117">
        <v>0</v>
      </c>
      <c r="S26" s="117">
        <v>0</v>
      </c>
      <c r="T26" s="3"/>
      <c r="U26" s="3">
        <f>R26</f>
        <v>0</v>
      </c>
      <c r="V26" s="56">
        <f t="shared" si="9"/>
        <v>0</v>
      </c>
      <c r="W26" s="3">
        <f t="shared" si="10"/>
        <v>0</v>
      </c>
      <c r="X26" s="56">
        <f t="shared" si="11"/>
        <v>0</v>
      </c>
      <c r="Y26" s="3">
        <v>140</v>
      </c>
      <c r="Z26" s="117">
        <v>147.5</v>
      </c>
      <c r="AA26" s="19">
        <v>150</v>
      </c>
      <c r="AB26" s="3"/>
      <c r="AC26" s="3">
        <f>AA26</f>
        <v>150</v>
      </c>
      <c r="AD26" s="56">
        <f t="shared" si="12"/>
        <v>254.42999999999998</v>
      </c>
      <c r="AE26" s="3">
        <f t="shared" si="13"/>
        <v>150</v>
      </c>
      <c r="AF26" s="56">
        <f t="shared" si="14"/>
        <v>254.42999999999998</v>
      </c>
      <c r="AG26" s="33"/>
    </row>
    <row r="27" spans="1:33" ht="12.75">
      <c r="A27" s="30">
        <v>12</v>
      </c>
      <c r="B27" s="3">
        <v>1</v>
      </c>
      <c r="C27" s="3">
        <v>82.5</v>
      </c>
      <c r="D27" s="3" t="s">
        <v>319</v>
      </c>
      <c r="E27" s="3" t="s">
        <v>85</v>
      </c>
      <c r="F27" s="3" t="s">
        <v>23</v>
      </c>
      <c r="G27" s="1">
        <v>32936</v>
      </c>
      <c r="H27" s="3" t="s">
        <v>18</v>
      </c>
      <c r="I27" s="2">
        <v>80.7</v>
      </c>
      <c r="J27" s="56">
        <v>1.4001</v>
      </c>
      <c r="K27" s="117">
        <v>0</v>
      </c>
      <c r="L27" s="117">
        <v>0</v>
      </c>
      <c r="M27" s="117">
        <v>0</v>
      </c>
      <c r="N27" s="3"/>
      <c r="O27" s="3">
        <f>L27</f>
        <v>0</v>
      </c>
      <c r="P27" s="56">
        <f t="shared" si="8"/>
        <v>0</v>
      </c>
      <c r="Q27" s="117">
        <v>0</v>
      </c>
      <c r="R27" s="117">
        <v>0</v>
      </c>
      <c r="S27" s="117">
        <v>0</v>
      </c>
      <c r="T27" s="3"/>
      <c r="U27" s="3">
        <f>S27</f>
        <v>0</v>
      </c>
      <c r="V27" s="56">
        <f t="shared" si="9"/>
        <v>0</v>
      </c>
      <c r="W27" s="3">
        <f t="shared" si="10"/>
        <v>0</v>
      </c>
      <c r="X27" s="56">
        <f t="shared" si="11"/>
        <v>0</v>
      </c>
      <c r="Y27" s="117">
        <v>185</v>
      </c>
      <c r="Z27" s="19">
        <v>185</v>
      </c>
      <c r="AA27" s="117">
        <v>195</v>
      </c>
      <c r="AB27" s="3"/>
      <c r="AC27" s="3">
        <f>Z27</f>
        <v>185</v>
      </c>
      <c r="AD27" s="56">
        <f t="shared" si="12"/>
        <v>259.01849999999996</v>
      </c>
      <c r="AE27" s="3">
        <f t="shared" si="13"/>
        <v>185</v>
      </c>
      <c r="AF27" s="56">
        <f t="shared" si="14"/>
        <v>259.01849999999996</v>
      </c>
      <c r="AG27" s="31"/>
    </row>
    <row r="28" spans="1:33" ht="12.75">
      <c r="A28" s="30">
        <v>12</v>
      </c>
      <c r="B28" s="3">
        <v>1</v>
      </c>
      <c r="C28" s="3">
        <v>82.5</v>
      </c>
      <c r="D28" s="3" t="s">
        <v>326</v>
      </c>
      <c r="E28" s="3" t="s">
        <v>85</v>
      </c>
      <c r="F28" s="3" t="s">
        <v>23</v>
      </c>
      <c r="G28" s="1">
        <v>31906</v>
      </c>
      <c r="H28" s="3" t="s">
        <v>14</v>
      </c>
      <c r="I28" s="2">
        <v>75.5</v>
      </c>
      <c r="J28" s="56">
        <v>1.4603</v>
      </c>
      <c r="K28" s="117">
        <v>0</v>
      </c>
      <c r="L28" s="117">
        <v>0</v>
      </c>
      <c r="M28" s="117">
        <v>0</v>
      </c>
      <c r="N28" s="3"/>
      <c r="O28" s="3">
        <f>L28</f>
        <v>0</v>
      </c>
      <c r="P28" s="56">
        <f t="shared" si="8"/>
        <v>0</v>
      </c>
      <c r="Q28" s="117">
        <v>0</v>
      </c>
      <c r="R28" s="117">
        <v>0</v>
      </c>
      <c r="S28" s="117">
        <v>0</v>
      </c>
      <c r="T28" s="3"/>
      <c r="U28" s="3">
        <f>R28</f>
        <v>0</v>
      </c>
      <c r="V28" s="56">
        <f t="shared" si="9"/>
        <v>0</v>
      </c>
      <c r="W28" s="3">
        <f t="shared" si="10"/>
        <v>0</v>
      </c>
      <c r="X28" s="56">
        <f t="shared" si="11"/>
        <v>0</v>
      </c>
      <c r="Y28" s="11">
        <v>110</v>
      </c>
      <c r="Z28" s="19">
        <v>125</v>
      </c>
      <c r="AA28" s="117">
        <v>140</v>
      </c>
      <c r="AB28" s="3"/>
      <c r="AC28" s="3">
        <f>Z28</f>
        <v>125</v>
      </c>
      <c r="AD28" s="56">
        <f t="shared" si="12"/>
        <v>182.5375</v>
      </c>
      <c r="AE28" s="3">
        <f t="shared" si="13"/>
        <v>125</v>
      </c>
      <c r="AF28" s="56">
        <f t="shared" si="14"/>
        <v>182.5375</v>
      </c>
      <c r="AG28" s="31"/>
    </row>
    <row r="29" spans="1:33" ht="12.75">
      <c r="A29" s="30">
        <v>12</v>
      </c>
      <c r="B29" s="3">
        <v>1</v>
      </c>
      <c r="C29" s="3">
        <v>82.5</v>
      </c>
      <c r="D29" s="3" t="s">
        <v>320</v>
      </c>
      <c r="E29" s="3" t="s">
        <v>85</v>
      </c>
      <c r="F29" s="3" t="s">
        <v>23</v>
      </c>
      <c r="G29" s="1">
        <v>34580</v>
      </c>
      <c r="H29" s="3" t="s">
        <v>16</v>
      </c>
      <c r="I29" s="2">
        <v>78.2</v>
      </c>
      <c r="J29" s="56">
        <v>1.535</v>
      </c>
      <c r="K29" s="117">
        <v>0</v>
      </c>
      <c r="L29" s="117">
        <v>0</v>
      </c>
      <c r="M29" s="117">
        <v>0</v>
      </c>
      <c r="N29" s="3"/>
      <c r="O29" s="3">
        <f>M29</f>
        <v>0</v>
      </c>
      <c r="P29" s="56">
        <f t="shared" si="8"/>
        <v>0</v>
      </c>
      <c r="Q29" s="117">
        <v>0</v>
      </c>
      <c r="R29" s="117">
        <v>0</v>
      </c>
      <c r="S29" s="117">
        <v>0</v>
      </c>
      <c r="T29" s="3"/>
      <c r="U29" s="3">
        <f>S29</f>
        <v>0</v>
      </c>
      <c r="V29" s="56">
        <f t="shared" si="9"/>
        <v>0</v>
      </c>
      <c r="W29" s="3">
        <f t="shared" si="10"/>
        <v>0</v>
      </c>
      <c r="X29" s="56">
        <f t="shared" si="11"/>
        <v>0</v>
      </c>
      <c r="Y29" s="11">
        <v>160</v>
      </c>
      <c r="Z29" s="19">
        <v>175</v>
      </c>
      <c r="AA29" s="3">
        <v>187.5</v>
      </c>
      <c r="AB29" s="3"/>
      <c r="AC29" s="3">
        <f>AA29</f>
        <v>187.5</v>
      </c>
      <c r="AD29" s="56">
        <f t="shared" si="12"/>
        <v>287.8125</v>
      </c>
      <c r="AE29" s="3">
        <f t="shared" si="13"/>
        <v>187.5</v>
      </c>
      <c r="AF29" s="56">
        <f t="shared" si="14"/>
        <v>287.8125</v>
      </c>
      <c r="AG29" s="31"/>
    </row>
    <row r="30" spans="1:33" ht="12.75">
      <c r="A30" s="30">
        <v>12</v>
      </c>
      <c r="B30" s="3">
        <v>1</v>
      </c>
      <c r="C30" s="3">
        <v>90</v>
      </c>
      <c r="D30" s="3" t="s">
        <v>322</v>
      </c>
      <c r="E30" s="3" t="s">
        <v>85</v>
      </c>
      <c r="F30" s="3" t="s">
        <v>23</v>
      </c>
      <c r="G30" s="1">
        <v>31935</v>
      </c>
      <c r="H30" s="3" t="s">
        <v>14</v>
      </c>
      <c r="I30" s="2">
        <v>85.7</v>
      </c>
      <c r="J30" s="56">
        <v>1.3307</v>
      </c>
      <c r="K30" s="117">
        <v>0</v>
      </c>
      <c r="L30" s="117">
        <v>0</v>
      </c>
      <c r="M30" s="117">
        <v>0</v>
      </c>
      <c r="N30" s="3"/>
      <c r="O30" s="3">
        <f>M30</f>
        <v>0</v>
      </c>
      <c r="P30" s="56">
        <f t="shared" si="8"/>
        <v>0</v>
      </c>
      <c r="Q30" s="117">
        <v>0</v>
      </c>
      <c r="R30" s="117">
        <v>0</v>
      </c>
      <c r="S30" s="117">
        <v>0</v>
      </c>
      <c r="T30" s="3"/>
      <c r="U30" s="3">
        <f>S30</f>
        <v>0</v>
      </c>
      <c r="V30" s="56">
        <f t="shared" si="9"/>
        <v>0</v>
      </c>
      <c r="W30" s="3">
        <f t="shared" si="10"/>
        <v>0</v>
      </c>
      <c r="X30" s="56">
        <f t="shared" si="11"/>
        <v>0</v>
      </c>
      <c r="Y30" s="11">
        <v>135</v>
      </c>
      <c r="Z30" s="19">
        <v>145</v>
      </c>
      <c r="AA30" s="3">
        <v>155</v>
      </c>
      <c r="AB30" s="3"/>
      <c r="AC30" s="3">
        <f>AA30</f>
        <v>155</v>
      </c>
      <c r="AD30" s="56">
        <f t="shared" si="12"/>
        <v>206.2585</v>
      </c>
      <c r="AE30" s="3">
        <f t="shared" si="13"/>
        <v>155</v>
      </c>
      <c r="AF30" s="56">
        <f t="shared" si="14"/>
        <v>206.2585</v>
      </c>
      <c r="AG30" s="31"/>
    </row>
    <row r="31" spans="1:33" ht="12.75">
      <c r="A31" s="30">
        <v>12</v>
      </c>
      <c r="B31" s="3">
        <v>1</v>
      </c>
      <c r="C31" s="3">
        <v>100</v>
      </c>
      <c r="D31" s="3" t="s">
        <v>318</v>
      </c>
      <c r="E31" s="3" t="s">
        <v>85</v>
      </c>
      <c r="F31" s="3" t="s">
        <v>23</v>
      </c>
      <c r="G31" s="1">
        <v>30982</v>
      </c>
      <c r="H31" s="3" t="s">
        <v>14</v>
      </c>
      <c r="I31" s="2">
        <v>95.8</v>
      </c>
      <c r="J31" s="56">
        <v>1.2471</v>
      </c>
      <c r="K31" s="117">
        <v>0</v>
      </c>
      <c r="L31" s="117">
        <v>0</v>
      </c>
      <c r="M31" s="117">
        <v>0</v>
      </c>
      <c r="N31" s="3"/>
      <c r="O31" s="3">
        <f>M31</f>
        <v>0</v>
      </c>
      <c r="P31" s="56">
        <f t="shared" si="8"/>
        <v>0</v>
      </c>
      <c r="Q31" s="117">
        <v>0</v>
      </c>
      <c r="R31" s="117">
        <v>0</v>
      </c>
      <c r="S31" s="117">
        <v>0</v>
      </c>
      <c r="T31" s="3"/>
      <c r="U31" s="3">
        <f>S31</f>
        <v>0</v>
      </c>
      <c r="V31" s="56">
        <f t="shared" si="9"/>
        <v>0</v>
      </c>
      <c r="W31" s="3">
        <f t="shared" si="10"/>
        <v>0</v>
      </c>
      <c r="X31" s="56">
        <f t="shared" si="11"/>
        <v>0</v>
      </c>
      <c r="Y31" s="11">
        <v>200</v>
      </c>
      <c r="Z31" s="19">
        <v>215</v>
      </c>
      <c r="AA31" s="3">
        <v>225</v>
      </c>
      <c r="AB31" s="3"/>
      <c r="AC31" s="3">
        <f>AA31</f>
        <v>225</v>
      </c>
      <c r="AD31" s="56">
        <f t="shared" si="12"/>
        <v>280.5975</v>
      </c>
      <c r="AE31" s="3">
        <f t="shared" si="13"/>
        <v>225</v>
      </c>
      <c r="AF31" s="56">
        <f t="shared" si="14"/>
        <v>280.5975</v>
      </c>
      <c r="AG31" s="31" t="s">
        <v>435</v>
      </c>
    </row>
    <row r="32" spans="1:33" ht="12.75">
      <c r="A32" s="30">
        <v>5</v>
      </c>
      <c r="B32" s="3">
        <v>2</v>
      </c>
      <c r="C32" s="3">
        <v>100</v>
      </c>
      <c r="D32" s="3" t="s">
        <v>323</v>
      </c>
      <c r="E32" s="3" t="s">
        <v>85</v>
      </c>
      <c r="F32" s="3" t="s">
        <v>23</v>
      </c>
      <c r="G32" s="1">
        <v>31506</v>
      </c>
      <c r="H32" s="3" t="s">
        <v>14</v>
      </c>
      <c r="I32" s="2">
        <v>90.8</v>
      </c>
      <c r="J32" s="56">
        <v>1.2844</v>
      </c>
      <c r="K32" s="117">
        <v>0</v>
      </c>
      <c r="L32" s="117">
        <v>0</v>
      </c>
      <c r="M32" s="117">
        <v>0</v>
      </c>
      <c r="N32" s="3"/>
      <c r="O32" s="3">
        <f>K32</f>
        <v>0</v>
      </c>
      <c r="P32" s="56">
        <f t="shared" si="8"/>
        <v>0</v>
      </c>
      <c r="Q32" s="117">
        <v>0</v>
      </c>
      <c r="R32" s="117">
        <v>0</v>
      </c>
      <c r="S32" s="117">
        <v>0</v>
      </c>
      <c r="T32" s="3"/>
      <c r="U32" s="3">
        <f>R32</f>
        <v>0</v>
      </c>
      <c r="V32" s="56">
        <f t="shared" si="9"/>
        <v>0</v>
      </c>
      <c r="W32" s="3">
        <f t="shared" si="10"/>
        <v>0</v>
      </c>
      <c r="X32" s="56">
        <f t="shared" si="11"/>
        <v>0</v>
      </c>
      <c r="Y32" s="11">
        <v>140</v>
      </c>
      <c r="Z32" s="19">
        <v>150</v>
      </c>
      <c r="AA32" s="3">
        <v>155</v>
      </c>
      <c r="AB32" s="3"/>
      <c r="AC32" s="3">
        <f>AA32</f>
        <v>155</v>
      </c>
      <c r="AD32" s="56">
        <f t="shared" si="12"/>
        <v>199.082</v>
      </c>
      <c r="AE32" s="3">
        <f t="shared" si="13"/>
        <v>155</v>
      </c>
      <c r="AF32" s="56">
        <f t="shared" si="14"/>
        <v>199.082</v>
      </c>
      <c r="AG32" s="31"/>
    </row>
    <row r="33" spans="1:33" s="39" customFormat="1" ht="15.75">
      <c r="A33" s="68"/>
      <c r="B33" s="58"/>
      <c r="C33" s="11"/>
      <c r="D33" s="72" t="s">
        <v>333</v>
      </c>
      <c r="E33" s="58"/>
      <c r="F33" s="72"/>
      <c r="G33" s="110"/>
      <c r="H33" s="72"/>
      <c r="I33" s="107"/>
      <c r="J33" s="108"/>
      <c r="K33" s="58"/>
      <c r="L33" s="73"/>
      <c r="M33" s="73"/>
      <c r="N33" s="58"/>
      <c r="O33" s="116"/>
      <c r="P33" s="71"/>
      <c r="Q33" s="58"/>
      <c r="R33" s="58"/>
      <c r="S33" s="58"/>
      <c r="T33" s="58"/>
      <c r="U33" s="58"/>
      <c r="V33" s="71"/>
      <c r="W33" s="58"/>
      <c r="X33" s="71"/>
      <c r="Y33" s="58"/>
      <c r="Z33" s="73"/>
      <c r="AA33" s="58"/>
      <c r="AB33" s="58"/>
      <c r="AC33" s="58"/>
      <c r="AD33" s="71"/>
      <c r="AE33" s="58"/>
      <c r="AF33" s="71"/>
      <c r="AG33" s="74"/>
    </row>
    <row r="34" spans="1:33" ht="12.75">
      <c r="A34" s="30">
        <v>12</v>
      </c>
      <c r="B34" s="3">
        <v>1</v>
      </c>
      <c r="C34" s="3">
        <v>60</v>
      </c>
      <c r="D34" s="3" t="s">
        <v>327</v>
      </c>
      <c r="E34" s="3" t="s">
        <v>85</v>
      </c>
      <c r="F34" s="3" t="s">
        <v>23</v>
      </c>
      <c r="G34" s="1">
        <v>31335</v>
      </c>
      <c r="H34" s="3" t="s">
        <v>14</v>
      </c>
      <c r="I34" s="2">
        <v>57</v>
      </c>
      <c r="J34" s="56">
        <v>1.8863</v>
      </c>
      <c r="K34" s="20">
        <v>70</v>
      </c>
      <c r="L34" s="19">
        <v>80</v>
      </c>
      <c r="M34" s="117">
        <v>90</v>
      </c>
      <c r="N34" s="3"/>
      <c r="O34" s="3">
        <f>L34</f>
        <v>80</v>
      </c>
      <c r="P34" s="56">
        <f aca="true" t="shared" si="16" ref="P34:P46">O34*J34</f>
        <v>150.904</v>
      </c>
      <c r="Q34" s="20">
        <v>60</v>
      </c>
      <c r="R34" s="3">
        <v>65</v>
      </c>
      <c r="S34" s="117">
        <v>70</v>
      </c>
      <c r="T34" s="3"/>
      <c r="U34" s="3">
        <f>R34</f>
        <v>65</v>
      </c>
      <c r="V34" s="56">
        <f aca="true" t="shared" si="17" ref="V34:V46">U34*J34</f>
        <v>122.60950000000001</v>
      </c>
      <c r="W34" s="3">
        <f aca="true" t="shared" si="18" ref="W34:W46">U34+O34</f>
        <v>145</v>
      </c>
      <c r="X34" s="56">
        <f aca="true" t="shared" si="19" ref="X34:X46">W34*J34</f>
        <v>273.5135</v>
      </c>
      <c r="Y34" s="3">
        <v>125</v>
      </c>
      <c r="Z34" s="19">
        <v>140</v>
      </c>
      <c r="AA34" s="117">
        <v>150</v>
      </c>
      <c r="AB34" s="3"/>
      <c r="AC34" s="3">
        <f>Z34</f>
        <v>140</v>
      </c>
      <c r="AD34" s="56">
        <f aca="true" t="shared" si="20" ref="AD34:AD46">AC34*J34</f>
        <v>264.082</v>
      </c>
      <c r="AE34" s="3">
        <f aca="true" t="shared" si="21" ref="AE34:AE46">AC34+W34</f>
        <v>285</v>
      </c>
      <c r="AF34" s="56">
        <f aca="true" t="shared" si="22" ref="AF34:AF46">AE34*J34</f>
        <v>537.5955</v>
      </c>
      <c r="AG34" s="31"/>
    </row>
    <row r="35" spans="1:33" ht="12.75">
      <c r="A35" s="30">
        <v>12</v>
      </c>
      <c r="B35" s="3">
        <v>1</v>
      </c>
      <c r="C35" s="3">
        <v>67.5</v>
      </c>
      <c r="D35" s="3" t="s">
        <v>324</v>
      </c>
      <c r="E35" s="3" t="s">
        <v>85</v>
      </c>
      <c r="F35" s="3" t="s">
        <v>23</v>
      </c>
      <c r="G35" s="1">
        <v>32734</v>
      </c>
      <c r="H35" s="3" t="s">
        <v>18</v>
      </c>
      <c r="I35" s="2">
        <v>65.4</v>
      </c>
      <c r="J35" s="56">
        <v>1.6653</v>
      </c>
      <c r="K35" s="11">
        <v>75</v>
      </c>
      <c r="L35" s="19">
        <v>85</v>
      </c>
      <c r="M35" s="19">
        <v>92.5</v>
      </c>
      <c r="N35" s="3"/>
      <c r="O35" s="3">
        <f aca="true" t="shared" si="23" ref="O35:O40">M35</f>
        <v>92.5</v>
      </c>
      <c r="P35" s="56">
        <f t="shared" si="16"/>
        <v>154.04025</v>
      </c>
      <c r="Q35" s="11">
        <v>70</v>
      </c>
      <c r="R35" s="117">
        <v>75</v>
      </c>
      <c r="S35" s="117">
        <v>75</v>
      </c>
      <c r="T35" s="3"/>
      <c r="U35" s="3">
        <f>Q35</f>
        <v>70</v>
      </c>
      <c r="V35" s="56">
        <f t="shared" si="17"/>
        <v>116.571</v>
      </c>
      <c r="W35" s="3">
        <f t="shared" si="18"/>
        <v>162.5</v>
      </c>
      <c r="X35" s="56">
        <f t="shared" si="19"/>
        <v>270.61125</v>
      </c>
      <c r="Y35" s="11">
        <v>135</v>
      </c>
      <c r="Z35" s="19">
        <v>145</v>
      </c>
      <c r="AA35" s="117">
        <v>155</v>
      </c>
      <c r="AB35" s="3"/>
      <c r="AC35" s="3">
        <f>Z35</f>
        <v>145</v>
      </c>
      <c r="AD35" s="56">
        <f t="shared" si="20"/>
        <v>241.4685</v>
      </c>
      <c r="AE35" s="3">
        <f t="shared" si="21"/>
        <v>307.5</v>
      </c>
      <c r="AF35" s="56">
        <f t="shared" si="22"/>
        <v>512.07975</v>
      </c>
      <c r="AG35" s="31"/>
    </row>
    <row r="36" spans="1:33" ht="12.75">
      <c r="A36" s="30">
        <v>12</v>
      </c>
      <c r="B36" s="3">
        <v>1</v>
      </c>
      <c r="C36" s="11">
        <v>67.5</v>
      </c>
      <c r="D36" s="11" t="s">
        <v>328</v>
      </c>
      <c r="E36" s="11" t="s">
        <v>85</v>
      </c>
      <c r="F36" s="11" t="s">
        <v>23</v>
      </c>
      <c r="G36" s="16">
        <v>34481</v>
      </c>
      <c r="H36" s="11" t="s">
        <v>16</v>
      </c>
      <c r="I36" s="17">
        <v>61.3</v>
      </c>
      <c r="J36" s="57">
        <v>1.8955</v>
      </c>
      <c r="K36" s="3">
        <v>105</v>
      </c>
      <c r="L36" s="3">
        <v>115</v>
      </c>
      <c r="M36" s="19">
        <v>125</v>
      </c>
      <c r="N36" s="3"/>
      <c r="O36" s="3">
        <f t="shared" si="23"/>
        <v>125</v>
      </c>
      <c r="P36" s="56">
        <f t="shared" si="16"/>
        <v>236.9375</v>
      </c>
      <c r="Q36" s="3">
        <v>75</v>
      </c>
      <c r="R36" s="3">
        <v>77.5</v>
      </c>
      <c r="S36" s="117">
        <v>80</v>
      </c>
      <c r="T36" s="3"/>
      <c r="U36" s="3">
        <f>R36</f>
        <v>77.5</v>
      </c>
      <c r="V36" s="56">
        <f t="shared" si="17"/>
        <v>146.90125</v>
      </c>
      <c r="W36" s="3">
        <f t="shared" si="18"/>
        <v>202.5</v>
      </c>
      <c r="X36" s="56">
        <f t="shared" si="19"/>
        <v>383.83875</v>
      </c>
      <c r="Y36" s="3">
        <v>130</v>
      </c>
      <c r="Z36" s="19">
        <v>145</v>
      </c>
      <c r="AA36" s="117">
        <v>150</v>
      </c>
      <c r="AB36" s="3"/>
      <c r="AC36" s="3">
        <f>Z36</f>
        <v>145</v>
      </c>
      <c r="AD36" s="56">
        <f t="shared" si="20"/>
        <v>274.84749999999997</v>
      </c>
      <c r="AE36" s="3">
        <f t="shared" si="21"/>
        <v>347.5</v>
      </c>
      <c r="AF36" s="56">
        <f t="shared" si="22"/>
        <v>658.68625</v>
      </c>
      <c r="AG36" s="31"/>
    </row>
    <row r="37" spans="1:33" ht="12.75">
      <c r="A37" s="32">
        <v>12</v>
      </c>
      <c r="B37" s="11">
        <v>1</v>
      </c>
      <c r="C37" s="11">
        <v>75</v>
      </c>
      <c r="D37" s="11" t="s">
        <v>330</v>
      </c>
      <c r="E37" s="11" t="s">
        <v>85</v>
      </c>
      <c r="F37" s="11" t="s">
        <v>23</v>
      </c>
      <c r="G37" s="16">
        <v>32919</v>
      </c>
      <c r="H37" s="11" t="s">
        <v>18</v>
      </c>
      <c r="I37" s="17">
        <v>74.9</v>
      </c>
      <c r="J37" s="57">
        <v>1.4821</v>
      </c>
      <c r="K37" s="3">
        <v>85</v>
      </c>
      <c r="L37" s="19">
        <v>90</v>
      </c>
      <c r="M37" s="19">
        <v>100</v>
      </c>
      <c r="N37" s="3"/>
      <c r="O37" s="3">
        <f t="shared" si="23"/>
        <v>100</v>
      </c>
      <c r="P37" s="56">
        <f t="shared" si="16"/>
        <v>148.21</v>
      </c>
      <c r="Q37" s="3">
        <v>77.5</v>
      </c>
      <c r="R37" s="3">
        <v>85</v>
      </c>
      <c r="S37" s="117">
        <v>92.5</v>
      </c>
      <c r="T37" s="3"/>
      <c r="U37" s="3">
        <f>R37</f>
        <v>85</v>
      </c>
      <c r="V37" s="56">
        <f t="shared" si="17"/>
        <v>125.9785</v>
      </c>
      <c r="W37" s="3">
        <f t="shared" si="18"/>
        <v>185</v>
      </c>
      <c r="X37" s="56">
        <f t="shared" si="19"/>
        <v>274.1885</v>
      </c>
      <c r="Y37" s="3">
        <v>75</v>
      </c>
      <c r="Z37" s="117">
        <v>0</v>
      </c>
      <c r="AA37" s="117">
        <v>0</v>
      </c>
      <c r="AB37" s="3"/>
      <c r="AC37" s="3">
        <f>Y37</f>
        <v>75</v>
      </c>
      <c r="AD37" s="56">
        <f t="shared" si="20"/>
        <v>111.1575</v>
      </c>
      <c r="AE37" s="3">
        <f t="shared" si="21"/>
        <v>260</v>
      </c>
      <c r="AF37" s="56">
        <f t="shared" si="22"/>
        <v>385.346</v>
      </c>
      <c r="AG37" s="33"/>
    </row>
    <row r="38" spans="1:33" ht="12.75">
      <c r="A38" s="30">
        <v>12</v>
      </c>
      <c r="B38" s="3">
        <v>1</v>
      </c>
      <c r="C38" s="3">
        <v>75</v>
      </c>
      <c r="D38" s="3" t="s">
        <v>321</v>
      </c>
      <c r="E38" s="3" t="s">
        <v>85</v>
      </c>
      <c r="F38" s="3" t="s">
        <v>23</v>
      </c>
      <c r="G38" s="1">
        <v>31911</v>
      </c>
      <c r="H38" s="3" t="s">
        <v>14</v>
      </c>
      <c r="I38" s="2">
        <v>73.1</v>
      </c>
      <c r="J38" s="56">
        <v>1.4963</v>
      </c>
      <c r="K38" s="117">
        <v>95</v>
      </c>
      <c r="L38" s="19">
        <v>100</v>
      </c>
      <c r="M38" s="19">
        <v>115</v>
      </c>
      <c r="N38" s="3"/>
      <c r="O38" s="3">
        <f t="shared" si="23"/>
        <v>115</v>
      </c>
      <c r="P38" s="56">
        <f t="shared" si="16"/>
        <v>172.0745</v>
      </c>
      <c r="Q38" s="11">
        <v>97.5</v>
      </c>
      <c r="R38" s="3">
        <v>102.5</v>
      </c>
      <c r="S38" s="11">
        <v>107.5</v>
      </c>
      <c r="T38" s="3"/>
      <c r="U38" s="3">
        <f>S38</f>
        <v>107.5</v>
      </c>
      <c r="V38" s="56">
        <f t="shared" si="17"/>
        <v>160.85225</v>
      </c>
      <c r="W38" s="3">
        <f t="shared" si="18"/>
        <v>222.5</v>
      </c>
      <c r="X38" s="56">
        <f t="shared" si="19"/>
        <v>332.92674999999997</v>
      </c>
      <c r="Y38" s="11">
        <v>165</v>
      </c>
      <c r="Z38" s="19">
        <v>170</v>
      </c>
      <c r="AA38" s="117">
        <v>180</v>
      </c>
      <c r="AB38" s="3"/>
      <c r="AC38" s="3">
        <f>Z38</f>
        <v>170</v>
      </c>
      <c r="AD38" s="56">
        <f t="shared" si="20"/>
        <v>254.37099999999998</v>
      </c>
      <c r="AE38" s="3">
        <f t="shared" si="21"/>
        <v>392.5</v>
      </c>
      <c r="AF38" s="56">
        <f t="shared" si="22"/>
        <v>587.29775</v>
      </c>
      <c r="AG38" s="31"/>
    </row>
    <row r="39" spans="1:33" ht="12.75">
      <c r="A39" s="30">
        <v>5</v>
      </c>
      <c r="B39" s="3">
        <v>2</v>
      </c>
      <c r="C39" s="3">
        <v>75</v>
      </c>
      <c r="D39" s="3" t="s">
        <v>329</v>
      </c>
      <c r="E39" s="3" t="s">
        <v>85</v>
      </c>
      <c r="F39" s="3" t="s">
        <v>23</v>
      </c>
      <c r="G39" s="1">
        <v>31915</v>
      </c>
      <c r="H39" s="3" t="s">
        <v>14</v>
      </c>
      <c r="I39" s="2">
        <v>69.9</v>
      </c>
      <c r="J39" s="56">
        <v>1.5529</v>
      </c>
      <c r="K39" s="20">
        <v>105</v>
      </c>
      <c r="L39" s="19">
        <v>115</v>
      </c>
      <c r="M39" s="19">
        <v>122.5</v>
      </c>
      <c r="N39" s="3"/>
      <c r="O39" s="3">
        <f t="shared" si="23"/>
        <v>122.5</v>
      </c>
      <c r="P39" s="56">
        <f t="shared" si="16"/>
        <v>190.23024999999998</v>
      </c>
      <c r="Q39" s="20">
        <v>90</v>
      </c>
      <c r="R39" s="117">
        <v>95</v>
      </c>
      <c r="S39" s="117">
        <v>95</v>
      </c>
      <c r="T39" s="3"/>
      <c r="U39" s="3">
        <f>Q39</f>
        <v>90</v>
      </c>
      <c r="V39" s="56">
        <f t="shared" si="17"/>
        <v>139.761</v>
      </c>
      <c r="W39" s="3">
        <f t="shared" si="18"/>
        <v>212.5</v>
      </c>
      <c r="X39" s="56">
        <f t="shared" si="19"/>
        <v>329.99125</v>
      </c>
      <c r="Y39" s="3">
        <v>125</v>
      </c>
      <c r="Z39" s="3">
        <v>140</v>
      </c>
      <c r="AA39" s="117">
        <v>150</v>
      </c>
      <c r="AB39" s="3"/>
      <c r="AC39" s="3">
        <f>Z39</f>
        <v>140</v>
      </c>
      <c r="AD39" s="56">
        <f t="shared" si="20"/>
        <v>217.406</v>
      </c>
      <c r="AE39" s="3">
        <f t="shared" si="21"/>
        <v>352.5</v>
      </c>
      <c r="AF39" s="56">
        <f t="shared" si="22"/>
        <v>547.39725</v>
      </c>
      <c r="AG39" s="31"/>
    </row>
    <row r="40" spans="1:33" ht="12.75">
      <c r="A40" s="152">
        <v>12</v>
      </c>
      <c r="B40" s="19">
        <v>1</v>
      </c>
      <c r="C40" s="3">
        <v>75</v>
      </c>
      <c r="D40" s="11" t="s">
        <v>325</v>
      </c>
      <c r="E40" s="11" t="s">
        <v>85</v>
      </c>
      <c r="F40" s="11" t="s">
        <v>23</v>
      </c>
      <c r="G40" s="16">
        <v>34576</v>
      </c>
      <c r="H40" s="11" t="s">
        <v>16</v>
      </c>
      <c r="I40" s="17">
        <v>69</v>
      </c>
      <c r="J40" s="57">
        <v>1.6962</v>
      </c>
      <c r="K40" s="3">
        <v>90</v>
      </c>
      <c r="L40" s="19">
        <v>100</v>
      </c>
      <c r="M40" s="19">
        <v>110</v>
      </c>
      <c r="N40" s="3"/>
      <c r="O40" s="3">
        <f t="shared" si="23"/>
        <v>110</v>
      </c>
      <c r="P40" s="56">
        <f t="shared" si="16"/>
        <v>186.582</v>
      </c>
      <c r="Q40" s="3">
        <v>80</v>
      </c>
      <c r="R40" s="3">
        <v>87.5</v>
      </c>
      <c r="S40" s="117">
        <v>90</v>
      </c>
      <c r="T40" s="3"/>
      <c r="U40" s="3">
        <f>R40</f>
        <v>87.5</v>
      </c>
      <c r="V40" s="56">
        <f t="shared" si="17"/>
        <v>148.4175</v>
      </c>
      <c r="W40" s="3">
        <f t="shared" si="18"/>
        <v>197.5</v>
      </c>
      <c r="X40" s="56">
        <f t="shared" si="19"/>
        <v>334.9995</v>
      </c>
      <c r="Y40" s="3">
        <v>140</v>
      </c>
      <c r="Z40" s="117">
        <v>147.5</v>
      </c>
      <c r="AA40" s="19">
        <v>150</v>
      </c>
      <c r="AB40" s="3"/>
      <c r="AC40" s="3">
        <f>AA40</f>
        <v>150</v>
      </c>
      <c r="AD40" s="56">
        <f t="shared" si="20"/>
        <v>254.42999999999998</v>
      </c>
      <c r="AE40" s="3">
        <f t="shared" si="21"/>
        <v>347.5</v>
      </c>
      <c r="AF40" s="56">
        <f t="shared" si="22"/>
        <v>589.4295</v>
      </c>
      <c r="AG40" s="33"/>
    </row>
    <row r="41" spans="1:33" ht="12.75">
      <c r="A41" s="30">
        <v>12</v>
      </c>
      <c r="B41" s="3">
        <v>1</v>
      </c>
      <c r="C41" s="3">
        <v>82.5</v>
      </c>
      <c r="D41" s="3" t="s">
        <v>319</v>
      </c>
      <c r="E41" s="3" t="s">
        <v>85</v>
      </c>
      <c r="F41" s="3" t="s">
        <v>23</v>
      </c>
      <c r="G41" s="1">
        <v>32936</v>
      </c>
      <c r="H41" s="3" t="s">
        <v>18</v>
      </c>
      <c r="I41" s="2">
        <v>80.7</v>
      </c>
      <c r="J41" s="56">
        <v>1.4001</v>
      </c>
      <c r="K41" s="11">
        <v>162.5</v>
      </c>
      <c r="L41" s="19">
        <v>170</v>
      </c>
      <c r="M41" s="117">
        <v>180</v>
      </c>
      <c r="N41" s="3"/>
      <c r="O41" s="3">
        <f>L41</f>
        <v>170</v>
      </c>
      <c r="P41" s="56">
        <f t="shared" si="16"/>
        <v>238.017</v>
      </c>
      <c r="Q41" s="11">
        <v>100</v>
      </c>
      <c r="R41" s="11">
        <v>102.5</v>
      </c>
      <c r="S41" s="11">
        <v>105</v>
      </c>
      <c r="T41" s="3"/>
      <c r="U41" s="3">
        <f>S41</f>
        <v>105</v>
      </c>
      <c r="V41" s="56">
        <f t="shared" si="17"/>
        <v>147.01049999999998</v>
      </c>
      <c r="W41" s="3">
        <f t="shared" si="18"/>
        <v>275</v>
      </c>
      <c r="X41" s="56">
        <f t="shared" si="19"/>
        <v>385.0275</v>
      </c>
      <c r="Y41" s="117">
        <v>185</v>
      </c>
      <c r="Z41" s="19">
        <v>185</v>
      </c>
      <c r="AA41" s="117">
        <v>195</v>
      </c>
      <c r="AB41" s="3"/>
      <c r="AC41" s="3">
        <f>Z41</f>
        <v>185</v>
      </c>
      <c r="AD41" s="56">
        <f t="shared" si="20"/>
        <v>259.01849999999996</v>
      </c>
      <c r="AE41" s="3">
        <f t="shared" si="21"/>
        <v>460</v>
      </c>
      <c r="AF41" s="56">
        <f t="shared" si="22"/>
        <v>644.0459999999999</v>
      </c>
      <c r="AG41" s="31"/>
    </row>
    <row r="42" spans="1:33" ht="12.75">
      <c r="A42" s="30">
        <v>12</v>
      </c>
      <c r="B42" s="3">
        <v>1</v>
      </c>
      <c r="C42" s="3">
        <v>82.5</v>
      </c>
      <c r="D42" s="3" t="s">
        <v>326</v>
      </c>
      <c r="E42" s="3" t="s">
        <v>85</v>
      </c>
      <c r="F42" s="3" t="s">
        <v>23</v>
      </c>
      <c r="G42" s="1">
        <v>31906</v>
      </c>
      <c r="H42" s="3" t="s">
        <v>14</v>
      </c>
      <c r="I42" s="2">
        <v>75.5</v>
      </c>
      <c r="J42" s="56">
        <v>1.4603</v>
      </c>
      <c r="K42" s="11">
        <v>90</v>
      </c>
      <c r="L42" s="19">
        <v>100</v>
      </c>
      <c r="M42" s="117">
        <v>110</v>
      </c>
      <c r="N42" s="3"/>
      <c r="O42" s="3">
        <f>L42</f>
        <v>100</v>
      </c>
      <c r="P42" s="56">
        <f t="shared" si="16"/>
        <v>146.03</v>
      </c>
      <c r="Q42" s="11">
        <v>75</v>
      </c>
      <c r="R42" s="3">
        <v>80</v>
      </c>
      <c r="S42" s="117">
        <v>85</v>
      </c>
      <c r="T42" s="3"/>
      <c r="U42" s="3">
        <f>R42</f>
        <v>80</v>
      </c>
      <c r="V42" s="56">
        <f t="shared" si="17"/>
        <v>116.824</v>
      </c>
      <c r="W42" s="3">
        <f t="shared" si="18"/>
        <v>180</v>
      </c>
      <c r="X42" s="56">
        <f t="shared" si="19"/>
        <v>262.854</v>
      </c>
      <c r="Y42" s="11">
        <v>110</v>
      </c>
      <c r="Z42" s="19">
        <v>125</v>
      </c>
      <c r="AA42" s="117">
        <v>140</v>
      </c>
      <c r="AB42" s="3"/>
      <c r="AC42" s="3">
        <f>Z42</f>
        <v>125</v>
      </c>
      <c r="AD42" s="56">
        <f t="shared" si="20"/>
        <v>182.5375</v>
      </c>
      <c r="AE42" s="3">
        <f t="shared" si="21"/>
        <v>305</v>
      </c>
      <c r="AF42" s="56">
        <f t="shared" si="22"/>
        <v>445.39149999999995</v>
      </c>
      <c r="AG42" s="31"/>
    </row>
    <row r="43" spans="1:33" ht="12.75">
      <c r="A43" s="30">
        <v>12</v>
      </c>
      <c r="B43" s="3">
        <v>1</v>
      </c>
      <c r="C43" s="3">
        <v>82.5</v>
      </c>
      <c r="D43" s="3" t="s">
        <v>320</v>
      </c>
      <c r="E43" s="3" t="s">
        <v>85</v>
      </c>
      <c r="F43" s="3" t="s">
        <v>23</v>
      </c>
      <c r="G43" s="1">
        <v>34580</v>
      </c>
      <c r="H43" s="3" t="s">
        <v>16</v>
      </c>
      <c r="I43" s="2">
        <v>78.2</v>
      </c>
      <c r="J43" s="56">
        <v>1.535</v>
      </c>
      <c r="K43" s="11">
        <v>120</v>
      </c>
      <c r="L43" s="19">
        <v>125</v>
      </c>
      <c r="M43" s="19">
        <v>130</v>
      </c>
      <c r="N43" s="3"/>
      <c r="O43" s="3">
        <f>M43</f>
        <v>130</v>
      </c>
      <c r="P43" s="56">
        <f t="shared" si="16"/>
        <v>199.54999999999998</v>
      </c>
      <c r="Q43" s="11">
        <v>85</v>
      </c>
      <c r="R43" s="3">
        <v>92.5</v>
      </c>
      <c r="S43" s="3">
        <v>97.5</v>
      </c>
      <c r="T43" s="3"/>
      <c r="U43" s="3">
        <f>S43</f>
        <v>97.5</v>
      </c>
      <c r="V43" s="56">
        <f t="shared" si="17"/>
        <v>149.6625</v>
      </c>
      <c r="W43" s="3">
        <f t="shared" si="18"/>
        <v>227.5</v>
      </c>
      <c r="X43" s="56">
        <f t="shared" si="19"/>
        <v>349.2125</v>
      </c>
      <c r="Y43" s="11">
        <v>160</v>
      </c>
      <c r="Z43" s="19">
        <v>175</v>
      </c>
      <c r="AA43" s="3">
        <v>187.5</v>
      </c>
      <c r="AB43" s="3"/>
      <c r="AC43" s="3">
        <f>AA43</f>
        <v>187.5</v>
      </c>
      <c r="AD43" s="56">
        <f t="shared" si="20"/>
        <v>287.8125</v>
      </c>
      <c r="AE43" s="3">
        <f t="shared" si="21"/>
        <v>415</v>
      </c>
      <c r="AF43" s="56">
        <f t="shared" si="22"/>
        <v>637.025</v>
      </c>
      <c r="AG43" s="31"/>
    </row>
    <row r="44" spans="1:33" ht="12.75">
      <c r="A44" s="30">
        <v>12</v>
      </c>
      <c r="B44" s="3">
        <v>1</v>
      </c>
      <c r="C44" s="3">
        <v>90</v>
      </c>
      <c r="D44" s="3" t="s">
        <v>322</v>
      </c>
      <c r="E44" s="3" t="s">
        <v>85</v>
      </c>
      <c r="F44" s="3" t="s">
        <v>23</v>
      </c>
      <c r="G44" s="1">
        <v>31935</v>
      </c>
      <c r="H44" s="3" t="s">
        <v>14</v>
      </c>
      <c r="I44" s="2">
        <v>85.7</v>
      </c>
      <c r="J44" s="56">
        <v>1.3307</v>
      </c>
      <c r="K44" s="11">
        <v>110</v>
      </c>
      <c r="L44" s="19">
        <v>120</v>
      </c>
      <c r="M44" s="19">
        <v>130</v>
      </c>
      <c r="N44" s="3"/>
      <c r="O44" s="3">
        <f>M44</f>
        <v>130</v>
      </c>
      <c r="P44" s="56">
        <f t="shared" si="16"/>
        <v>172.99099999999999</v>
      </c>
      <c r="Q44" s="11">
        <v>92.5</v>
      </c>
      <c r="R44" s="3">
        <v>97.5</v>
      </c>
      <c r="S44" s="3">
        <v>100</v>
      </c>
      <c r="T44" s="3"/>
      <c r="U44" s="3">
        <f>S44</f>
        <v>100</v>
      </c>
      <c r="V44" s="56">
        <f t="shared" si="17"/>
        <v>133.07</v>
      </c>
      <c r="W44" s="3">
        <f t="shared" si="18"/>
        <v>230</v>
      </c>
      <c r="X44" s="56">
        <f t="shared" si="19"/>
        <v>306.061</v>
      </c>
      <c r="Y44" s="11">
        <v>135</v>
      </c>
      <c r="Z44" s="19">
        <v>145</v>
      </c>
      <c r="AA44" s="3">
        <v>155</v>
      </c>
      <c r="AB44" s="3"/>
      <c r="AC44" s="3">
        <f>AA44</f>
        <v>155</v>
      </c>
      <c r="AD44" s="56">
        <f t="shared" si="20"/>
        <v>206.2585</v>
      </c>
      <c r="AE44" s="3">
        <f t="shared" si="21"/>
        <v>385</v>
      </c>
      <c r="AF44" s="56">
        <f t="shared" si="22"/>
        <v>512.3195</v>
      </c>
      <c r="AG44" s="31"/>
    </row>
    <row r="45" spans="1:33" ht="12.75">
      <c r="A45" s="30">
        <v>12</v>
      </c>
      <c r="B45" s="3">
        <v>1</v>
      </c>
      <c r="C45" s="3">
        <v>100</v>
      </c>
      <c r="D45" s="3" t="s">
        <v>318</v>
      </c>
      <c r="E45" s="3" t="s">
        <v>85</v>
      </c>
      <c r="F45" s="3" t="s">
        <v>23</v>
      </c>
      <c r="G45" s="1">
        <v>30982</v>
      </c>
      <c r="H45" s="3" t="s">
        <v>14</v>
      </c>
      <c r="I45" s="2">
        <v>95.8</v>
      </c>
      <c r="J45" s="56">
        <v>1.2471</v>
      </c>
      <c r="K45" s="11">
        <v>170</v>
      </c>
      <c r="L45" s="19">
        <v>185</v>
      </c>
      <c r="M45" s="19">
        <v>190</v>
      </c>
      <c r="N45" s="3"/>
      <c r="O45" s="3">
        <f>M45</f>
        <v>190</v>
      </c>
      <c r="P45" s="56">
        <f t="shared" si="16"/>
        <v>236.949</v>
      </c>
      <c r="Q45" s="11">
        <v>125</v>
      </c>
      <c r="R45" s="11">
        <v>132.5</v>
      </c>
      <c r="S45" s="11">
        <v>137.5</v>
      </c>
      <c r="T45" s="3"/>
      <c r="U45" s="3">
        <f>S45</f>
        <v>137.5</v>
      </c>
      <c r="V45" s="56">
        <f t="shared" si="17"/>
        <v>171.47625000000002</v>
      </c>
      <c r="W45" s="3">
        <f t="shared" si="18"/>
        <v>327.5</v>
      </c>
      <c r="X45" s="56">
        <f t="shared" si="19"/>
        <v>408.42525</v>
      </c>
      <c r="Y45" s="11">
        <v>200</v>
      </c>
      <c r="Z45" s="19">
        <v>215</v>
      </c>
      <c r="AA45" s="3">
        <v>225</v>
      </c>
      <c r="AB45" s="3"/>
      <c r="AC45" s="3">
        <f>AA45</f>
        <v>225</v>
      </c>
      <c r="AD45" s="56">
        <f t="shared" si="20"/>
        <v>280.5975</v>
      </c>
      <c r="AE45" s="3">
        <f t="shared" si="21"/>
        <v>552.5</v>
      </c>
      <c r="AF45" s="56">
        <f t="shared" si="22"/>
        <v>689.0227500000001</v>
      </c>
      <c r="AG45" s="31" t="s">
        <v>436</v>
      </c>
    </row>
    <row r="46" spans="1:33" ht="13.5" thickBot="1">
      <c r="A46" s="34">
        <v>5</v>
      </c>
      <c r="B46" s="4">
        <v>2</v>
      </c>
      <c r="C46" s="4">
        <v>100</v>
      </c>
      <c r="D46" s="4" t="s">
        <v>323</v>
      </c>
      <c r="E46" s="4" t="s">
        <v>85</v>
      </c>
      <c r="F46" s="4" t="s">
        <v>23</v>
      </c>
      <c r="G46" s="5">
        <v>31506</v>
      </c>
      <c r="H46" s="4" t="s">
        <v>14</v>
      </c>
      <c r="I46" s="6">
        <v>90.8</v>
      </c>
      <c r="J46" s="59">
        <v>1.2844</v>
      </c>
      <c r="K46" s="40">
        <v>90</v>
      </c>
      <c r="L46" s="154">
        <v>0</v>
      </c>
      <c r="M46" s="154">
        <v>0</v>
      </c>
      <c r="N46" s="4"/>
      <c r="O46" s="4">
        <f>K46</f>
        <v>90</v>
      </c>
      <c r="P46" s="59">
        <f t="shared" si="16"/>
        <v>115.596</v>
      </c>
      <c r="Q46" s="40">
        <v>90</v>
      </c>
      <c r="R46" s="40">
        <v>95</v>
      </c>
      <c r="S46" s="154">
        <v>100</v>
      </c>
      <c r="T46" s="4"/>
      <c r="U46" s="4">
        <f>R46</f>
        <v>95</v>
      </c>
      <c r="V46" s="59">
        <f t="shared" si="17"/>
        <v>122.018</v>
      </c>
      <c r="W46" s="4">
        <f t="shared" si="18"/>
        <v>185</v>
      </c>
      <c r="X46" s="59">
        <f t="shared" si="19"/>
        <v>237.614</v>
      </c>
      <c r="Y46" s="40">
        <v>140</v>
      </c>
      <c r="Z46" s="25">
        <v>150</v>
      </c>
      <c r="AA46" s="4">
        <v>155</v>
      </c>
      <c r="AB46" s="4"/>
      <c r="AC46" s="4">
        <f>AA46</f>
        <v>155</v>
      </c>
      <c r="AD46" s="59">
        <f t="shared" si="20"/>
        <v>199.082</v>
      </c>
      <c r="AE46" s="4">
        <f t="shared" si="21"/>
        <v>340</v>
      </c>
      <c r="AF46" s="59">
        <f t="shared" si="22"/>
        <v>436.69599999999997</v>
      </c>
      <c r="AG46" s="35"/>
    </row>
    <row r="47" spans="7:31" ht="12.75">
      <c r="G47" s="66"/>
      <c r="K47" s="67"/>
      <c r="L47" s="155"/>
      <c r="M47" s="155"/>
      <c r="Q47" s="67"/>
      <c r="R47" s="67"/>
      <c r="S47" s="155"/>
      <c r="U47" s="12"/>
      <c r="W47" s="12"/>
      <c r="Y47" s="67"/>
      <c r="AC47" s="12"/>
      <c r="AE47" s="12"/>
    </row>
  </sheetData>
  <sheetProtection/>
  <mergeCells count="16">
    <mergeCell ref="AG3:AG4"/>
    <mergeCell ref="H3:H4"/>
    <mergeCell ref="I3:I4"/>
    <mergeCell ref="J3:J4"/>
    <mergeCell ref="K3:P3"/>
    <mergeCell ref="Q3:V3"/>
    <mergeCell ref="AE3:AF3"/>
    <mergeCell ref="W3:X3"/>
    <mergeCell ref="Y3:AD3"/>
    <mergeCell ref="F3:F4"/>
    <mergeCell ref="G3:G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2" customWidth="1"/>
    <col min="2" max="2" width="6.125" style="12" customWidth="1"/>
    <col min="3" max="3" width="6.00390625" style="12" bestFit="1" customWidth="1"/>
    <col min="4" max="4" width="26.375" style="12" bestFit="1" customWidth="1"/>
    <col min="5" max="5" width="28.00390625" style="12" bestFit="1" customWidth="1"/>
    <col min="6" max="6" width="24.75390625" style="12" bestFit="1" customWidth="1"/>
    <col min="7" max="8" width="15.00390625" style="12" customWidth="1"/>
    <col min="9" max="9" width="7.75390625" style="13" bestFit="1" customWidth="1"/>
    <col min="10" max="10" width="8.375" style="43" customWidth="1"/>
    <col min="11" max="11" width="7.25390625" style="12" customWidth="1"/>
    <col min="12" max="12" width="8.375" style="7" customWidth="1"/>
    <col min="13" max="13" width="6.75390625" style="7" customWidth="1"/>
    <col min="14" max="14" width="7.25390625" style="12" customWidth="1"/>
    <col min="15" max="15" width="7.00390625" style="12" customWidth="1"/>
    <col min="16" max="16" width="10.75390625" style="43" customWidth="1"/>
    <col min="17" max="17" width="21.375" style="12" customWidth="1"/>
    <col min="18" max="18" width="7.75390625" style="12" customWidth="1"/>
    <col min="19" max="19" width="7.125" style="12" customWidth="1"/>
    <col min="20" max="20" width="6.25390625" style="12" customWidth="1"/>
    <col min="21" max="21" width="7.625" style="15" customWidth="1"/>
    <col min="22" max="22" width="10.625" style="43" customWidth="1"/>
    <col min="23" max="23" width="7.625" style="15" customWidth="1"/>
    <col min="24" max="24" width="10.875" style="43" customWidth="1"/>
    <col min="25" max="25" width="7.00390625" style="12" customWidth="1"/>
    <col min="26" max="26" width="7.125" style="7" customWidth="1"/>
    <col min="27" max="27" width="7.00390625" style="12" customWidth="1"/>
    <col min="28" max="28" width="7.375" style="12" customWidth="1"/>
    <col min="29" max="29" width="7.625" style="15" customWidth="1"/>
    <col min="30" max="30" width="10.75390625" style="43" customWidth="1"/>
    <col min="31" max="31" width="7.25390625" style="15" customWidth="1"/>
    <col min="32" max="32" width="11.125" style="43" bestFit="1" customWidth="1"/>
    <col min="33" max="33" width="21.375" style="12" bestFit="1" customWidth="1"/>
    <col min="34" max="16384" width="9.125" style="12" customWidth="1"/>
  </cols>
  <sheetData>
    <row r="1" spans="4:31" ht="20.25">
      <c r="D1" s="8"/>
      <c r="E1" s="8"/>
      <c r="F1" s="8"/>
      <c r="G1" s="10" t="s">
        <v>340</v>
      </c>
      <c r="I1" s="9"/>
      <c r="J1" s="41"/>
      <c r="K1" s="8"/>
      <c r="L1" s="21"/>
      <c r="M1" s="76"/>
      <c r="N1" s="8"/>
      <c r="O1" s="157"/>
      <c r="P1" s="42"/>
      <c r="Q1" s="8"/>
      <c r="R1" s="8"/>
      <c r="S1" s="8"/>
      <c r="T1" s="8"/>
      <c r="U1" s="26"/>
      <c r="W1" s="12"/>
      <c r="AC1" s="12"/>
      <c r="AE1" s="12"/>
    </row>
    <row r="2" spans="3:32" s="27" customFormat="1" ht="13.5" thickBot="1">
      <c r="C2" s="12"/>
      <c r="D2" s="18"/>
      <c r="E2" s="18"/>
      <c r="F2" s="18"/>
      <c r="G2" s="18"/>
      <c r="H2" s="18"/>
      <c r="I2" s="24"/>
      <c r="J2" s="44"/>
      <c r="K2" s="18"/>
      <c r="L2" s="22"/>
      <c r="M2" s="22"/>
      <c r="N2" s="18"/>
      <c r="O2" s="158"/>
      <c r="P2" s="44"/>
      <c r="Q2" s="18"/>
      <c r="R2" s="18"/>
      <c r="S2" s="18"/>
      <c r="T2" s="18"/>
      <c r="U2" s="28"/>
      <c r="V2" s="45"/>
      <c r="X2" s="45"/>
      <c r="Z2" s="29"/>
      <c r="AD2" s="45"/>
      <c r="AF2" s="45"/>
    </row>
    <row r="3" spans="1:17" ht="12.75">
      <c r="A3" s="183" t="s">
        <v>45</v>
      </c>
      <c r="B3" s="177" t="s">
        <v>19</v>
      </c>
      <c r="C3" s="194" t="s">
        <v>4</v>
      </c>
      <c r="D3" s="177" t="s">
        <v>5</v>
      </c>
      <c r="E3" s="177" t="s">
        <v>21</v>
      </c>
      <c r="F3" s="177" t="s">
        <v>22</v>
      </c>
      <c r="G3" s="177" t="s">
        <v>13</v>
      </c>
      <c r="H3" s="177" t="s">
        <v>6</v>
      </c>
      <c r="I3" s="179" t="s">
        <v>3</v>
      </c>
      <c r="J3" s="181" t="s">
        <v>1</v>
      </c>
      <c r="K3" s="174" t="s">
        <v>8</v>
      </c>
      <c r="L3" s="174"/>
      <c r="M3" s="174"/>
      <c r="N3" s="174"/>
      <c r="O3" s="174"/>
      <c r="P3" s="174"/>
      <c r="Q3" s="175" t="s">
        <v>20</v>
      </c>
    </row>
    <row r="4" spans="1:17" ht="13.5" thickBot="1">
      <c r="A4" s="185"/>
      <c r="B4" s="186"/>
      <c r="C4" s="195"/>
      <c r="D4" s="186"/>
      <c r="E4" s="186"/>
      <c r="F4" s="186"/>
      <c r="G4" s="186"/>
      <c r="H4" s="186"/>
      <c r="I4" s="189"/>
      <c r="J4" s="188"/>
      <c r="K4" s="46">
        <v>1</v>
      </c>
      <c r="L4" s="46">
        <v>2</v>
      </c>
      <c r="M4" s="46">
        <v>3</v>
      </c>
      <c r="N4" s="46">
        <v>4</v>
      </c>
      <c r="O4" s="159" t="s">
        <v>12</v>
      </c>
      <c r="P4" s="48" t="s">
        <v>1</v>
      </c>
      <c r="Q4" s="187"/>
    </row>
    <row r="5" spans="1:32" s="135" customFormat="1" ht="15">
      <c r="A5" s="143"/>
      <c r="B5" s="144"/>
      <c r="C5" s="144"/>
      <c r="D5" s="144" t="s">
        <v>300</v>
      </c>
      <c r="E5" s="144"/>
      <c r="F5" s="144"/>
      <c r="G5" s="144"/>
      <c r="H5" s="144"/>
      <c r="I5" s="145"/>
      <c r="J5" s="146"/>
      <c r="K5" s="147"/>
      <c r="L5" s="147"/>
      <c r="M5" s="147"/>
      <c r="N5" s="147"/>
      <c r="O5" s="147"/>
      <c r="P5" s="149"/>
      <c r="Q5" s="150"/>
      <c r="V5" s="161"/>
      <c r="X5" s="161"/>
      <c r="Z5" s="162"/>
      <c r="AD5" s="161"/>
      <c r="AF5" s="161"/>
    </row>
    <row r="6" spans="1:31" ht="12.75">
      <c r="A6" s="152">
        <v>12</v>
      </c>
      <c r="B6" s="3">
        <v>1</v>
      </c>
      <c r="C6" s="3" t="s">
        <v>351</v>
      </c>
      <c r="D6" s="3" t="s">
        <v>352</v>
      </c>
      <c r="E6" s="3" t="s">
        <v>302</v>
      </c>
      <c r="F6" s="3" t="s">
        <v>23</v>
      </c>
      <c r="G6" s="1">
        <v>23887</v>
      </c>
      <c r="H6" s="3" t="s">
        <v>26</v>
      </c>
      <c r="I6" s="2">
        <v>115.4</v>
      </c>
      <c r="J6" s="56">
        <v>1.3313</v>
      </c>
      <c r="K6" s="3">
        <v>85</v>
      </c>
      <c r="L6" s="104">
        <v>0</v>
      </c>
      <c r="M6" s="76">
        <v>0</v>
      </c>
      <c r="N6" s="3"/>
      <c r="O6" s="3">
        <f>K6</f>
        <v>85</v>
      </c>
      <c r="P6" s="56">
        <f>O6*J6</f>
        <v>113.1605</v>
      </c>
      <c r="Q6" s="31"/>
      <c r="U6" s="12"/>
      <c r="W6" s="12"/>
      <c r="AC6" s="12"/>
      <c r="AE6" s="12"/>
    </row>
    <row r="7" spans="1:32" s="135" customFormat="1" ht="15">
      <c r="A7" s="164"/>
      <c r="B7" s="132"/>
      <c r="C7" s="132"/>
      <c r="D7" s="132" t="s">
        <v>301</v>
      </c>
      <c r="E7" s="132"/>
      <c r="F7" s="132"/>
      <c r="G7" s="139"/>
      <c r="H7" s="132"/>
      <c r="I7" s="140"/>
      <c r="J7" s="133"/>
      <c r="K7" s="132"/>
      <c r="L7" s="163"/>
      <c r="M7" s="138"/>
      <c r="N7" s="132"/>
      <c r="O7" s="132"/>
      <c r="P7" s="133"/>
      <c r="Q7" s="141"/>
      <c r="V7" s="161"/>
      <c r="X7" s="161"/>
      <c r="Z7" s="162"/>
      <c r="AD7" s="161"/>
      <c r="AF7" s="161"/>
    </row>
    <row r="8" spans="1:31" ht="12.75">
      <c r="A8" s="30">
        <v>12</v>
      </c>
      <c r="B8" s="3">
        <v>1</v>
      </c>
      <c r="C8" s="3">
        <v>52</v>
      </c>
      <c r="D8" s="3" t="s">
        <v>343</v>
      </c>
      <c r="E8" s="3" t="s">
        <v>344</v>
      </c>
      <c r="F8" s="3" t="s">
        <v>23</v>
      </c>
      <c r="G8" s="1">
        <v>28235</v>
      </c>
      <c r="H8" s="3" t="s">
        <v>14</v>
      </c>
      <c r="I8" s="2">
        <v>51.2</v>
      </c>
      <c r="J8" s="56">
        <v>2.1334</v>
      </c>
      <c r="K8" s="3">
        <v>70</v>
      </c>
      <c r="L8" s="76">
        <v>77.5</v>
      </c>
      <c r="M8" s="3">
        <v>77.5</v>
      </c>
      <c r="N8" s="3"/>
      <c r="O8" s="3">
        <f>M8</f>
        <v>77.5</v>
      </c>
      <c r="P8" s="56">
        <f aca="true" t="shared" si="0" ref="P8:P40">O8*J8</f>
        <v>165.3385</v>
      </c>
      <c r="Q8" s="31"/>
      <c r="U8" s="12"/>
      <c r="W8" s="12"/>
      <c r="AC8" s="12"/>
      <c r="AE8" s="12"/>
    </row>
    <row r="9" spans="1:31" ht="12.75">
      <c r="A9" s="30">
        <v>5</v>
      </c>
      <c r="B9" s="3">
        <v>2</v>
      </c>
      <c r="C9" s="3">
        <v>52</v>
      </c>
      <c r="D9" s="3" t="s">
        <v>349</v>
      </c>
      <c r="E9" s="3" t="s">
        <v>302</v>
      </c>
      <c r="F9" s="3" t="s">
        <v>23</v>
      </c>
      <c r="G9" s="1">
        <v>28282</v>
      </c>
      <c r="H9" s="3" t="s">
        <v>14</v>
      </c>
      <c r="I9" s="2">
        <v>50.3</v>
      </c>
      <c r="J9" s="56">
        <v>2.179</v>
      </c>
      <c r="K9" s="3">
        <v>60</v>
      </c>
      <c r="L9" s="76">
        <v>62.5</v>
      </c>
      <c r="M9" s="76">
        <v>62.5</v>
      </c>
      <c r="N9" s="3"/>
      <c r="O9" s="3">
        <f>K9</f>
        <v>60</v>
      </c>
      <c r="P9" s="56">
        <f t="shared" si="0"/>
        <v>130.73999999999998</v>
      </c>
      <c r="Q9" s="31"/>
      <c r="U9" s="12"/>
      <c r="W9" s="12"/>
      <c r="AC9" s="12"/>
      <c r="AE9" s="12"/>
    </row>
    <row r="10" spans="1:31" ht="12.75">
      <c r="A10" s="30">
        <v>12</v>
      </c>
      <c r="B10" s="3">
        <v>1</v>
      </c>
      <c r="C10" s="3">
        <v>56</v>
      </c>
      <c r="D10" s="3" t="s">
        <v>342</v>
      </c>
      <c r="E10" s="3" t="s">
        <v>85</v>
      </c>
      <c r="F10" s="3" t="s">
        <v>23</v>
      </c>
      <c r="G10" s="1">
        <v>30566</v>
      </c>
      <c r="H10" s="3" t="s">
        <v>14</v>
      </c>
      <c r="I10" s="2">
        <v>55</v>
      </c>
      <c r="J10" s="56">
        <v>1.9722</v>
      </c>
      <c r="K10" s="3">
        <v>72.5</v>
      </c>
      <c r="L10" s="3">
        <v>77.5</v>
      </c>
      <c r="M10" s="3">
        <v>80</v>
      </c>
      <c r="N10" s="3"/>
      <c r="O10" s="3">
        <f>M10</f>
        <v>80</v>
      </c>
      <c r="P10" s="56">
        <f t="shared" si="0"/>
        <v>157.776</v>
      </c>
      <c r="Q10" s="31"/>
      <c r="U10" s="12"/>
      <c r="W10" s="12"/>
      <c r="AC10" s="12"/>
      <c r="AE10" s="12"/>
    </row>
    <row r="11" spans="1:31" ht="12.75">
      <c r="A11" s="30">
        <v>5</v>
      </c>
      <c r="B11" s="3">
        <v>2</v>
      </c>
      <c r="C11" s="3">
        <v>56</v>
      </c>
      <c r="D11" s="3" t="s">
        <v>350</v>
      </c>
      <c r="E11" s="3" t="s">
        <v>344</v>
      </c>
      <c r="F11" s="3" t="s">
        <v>23</v>
      </c>
      <c r="G11" s="1">
        <v>26830</v>
      </c>
      <c r="H11" s="3" t="s">
        <v>14</v>
      </c>
      <c r="I11" s="2">
        <v>54.2</v>
      </c>
      <c r="J11" s="56">
        <v>2.0095</v>
      </c>
      <c r="K11" s="3">
        <v>50</v>
      </c>
      <c r="L11" s="3">
        <v>55</v>
      </c>
      <c r="M11" s="76">
        <v>57.5</v>
      </c>
      <c r="N11" s="3"/>
      <c r="O11" s="3">
        <f>L11</f>
        <v>55</v>
      </c>
      <c r="P11" s="56">
        <f t="shared" si="0"/>
        <v>110.52250000000001</v>
      </c>
      <c r="Q11" s="31"/>
      <c r="U11" s="12"/>
      <c r="W11" s="12"/>
      <c r="AC11" s="12"/>
      <c r="AE11" s="12"/>
    </row>
    <row r="12" spans="1:31" ht="12.75">
      <c r="A12" s="30">
        <v>12</v>
      </c>
      <c r="B12" s="3">
        <v>1</v>
      </c>
      <c r="C12" s="3">
        <v>60</v>
      </c>
      <c r="D12" s="3" t="s">
        <v>345</v>
      </c>
      <c r="E12" s="3" t="s">
        <v>85</v>
      </c>
      <c r="F12" s="3" t="s">
        <v>23</v>
      </c>
      <c r="G12" s="1">
        <v>32902</v>
      </c>
      <c r="H12" s="3" t="s">
        <v>18</v>
      </c>
      <c r="I12" s="2">
        <v>57.6</v>
      </c>
      <c r="J12" s="56">
        <v>1.8889</v>
      </c>
      <c r="K12" s="3">
        <v>65</v>
      </c>
      <c r="L12" s="3">
        <v>72.5</v>
      </c>
      <c r="M12" s="76">
        <v>77.5</v>
      </c>
      <c r="N12" s="76"/>
      <c r="O12" s="3">
        <f>L12</f>
        <v>72.5</v>
      </c>
      <c r="P12" s="56">
        <f t="shared" si="0"/>
        <v>136.94525000000002</v>
      </c>
      <c r="Q12" s="31"/>
      <c r="U12" s="12"/>
      <c r="W12" s="12"/>
      <c r="AC12" s="12"/>
      <c r="AE12" s="12"/>
    </row>
    <row r="13" spans="1:31" ht="12.75">
      <c r="A13" s="32">
        <v>12</v>
      </c>
      <c r="B13" s="11">
        <v>1</v>
      </c>
      <c r="C13" s="11">
        <v>60</v>
      </c>
      <c r="D13" s="11" t="s">
        <v>341</v>
      </c>
      <c r="E13" s="11" t="s">
        <v>85</v>
      </c>
      <c r="F13" s="11" t="s">
        <v>23</v>
      </c>
      <c r="G13" s="16">
        <v>31685</v>
      </c>
      <c r="H13" s="11" t="s">
        <v>14</v>
      </c>
      <c r="I13" s="17">
        <v>60</v>
      </c>
      <c r="J13" s="57">
        <v>1.7959</v>
      </c>
      <c r="K13" s="3">
        <v>110</v>
      </c>
      <c r="L13" s="3">
        <v>115</v>
      </c>
      <c r="M13" s="117">
        <v>127.5</v>
      </c>
      <c r="N13" s="3"/>
      <c r="O13" s="3">
        <f>L13</f>
        <v>115</v>
      </c>
      <c r="P13" s="56">
        <f t="shared" si="0"/>
        <v>206.5285</v>
      </c>
      <c r="Q13" s="33" t="s">
        <v>439</v>
      </c>
      <c r="U13" s="12"/>
      <c r="W13" s="12"/>
      <c r="AC13" s="12"/>
      <c r="AE13" s="12"/>
    </row>
    <row r="14" spans="1:31" ht="12.75">
      <c r="A14" s="30">
        <v>5</v>
      </c>
      <c r="B14" s="3">
        <v>2</v>
      </c>
      <c r="C14" s="3">
        <v>60</v>
      </c>
      <c r="D14" s="3" t="s">
        <v>327</v>
      </c>
      <c r="E14" s="3" t="s">
        <v>85</v>
      </c>
      <c r="F14" s="3" t="s">
        <v>23</v>
      </c>
      <c r="G14" s="1">
        <v>31335</v>
      </c>
      <c r="H14" s="3" t="s">
        <v>14</v>
      </c>
      <c r="I14" s="2">
        <v>57</v>
      </c>
      <c r="J14" s="56">
        <v>1.8863</v>
      </c>
      <c r="K14" s="3">
        <v>60</v>
      </c>
      <c r="L14" s="3">
        <v>65</v>
      </c>
      <c r="M14" s="104">
        <v>70</v>
      </c>
      <c r="N14" s="3"/>
      <c r="O14" s="3">
        <f>L14</f>
        <v>65</v>
      </c>
      <c r="P14" s="56">
        <f t="shared" si="0"/>
        <v>122.60950000000001</v>
      </c>
      <c r="Q14" s="31"/>
      <c r="U14" s="12"/>
      <c r="W14" s="12"/>
      <c r="AC14" s="12"/>
      <c r="AE14" s="12"/>
    </row>
    <row r="15" spans="1:31" ht="12.75">
      <c r="A15" s="30">
        <v>3</v>
      </c>
      <c r="B15" s="3">
        <v>3</v>
      </c>
      <c r="C15" s="3">
        <v>60</v>
      </c>
      <c r="D15" s="3" t="s">
        <v>348</v>
      </c>
      <c r="E15" s="3" t="s">
        <v>85</v>
      </c>
      <c r="F15" s="3" t="s">
        <v>23</v>
      </c>
      <c r="G15" s="1">
        <v>29327</v>
      </c>
      <c r="H15" s="3" t="s">
        <v>14</v>
      </c>
      <c r="I15" s="2">
        <v>56.3</v>
      </c>
      <c r="J15" s="56">
        <v>1.9193</v>
      </c>
      <c r="K15" s="3">
        <v>60</v>
      </c>
      <c r="L15" s="76">
        <v>62.5</v>
      </c>
      <c r="M15" s="76">
        <v>65</v>
      </c>
      <c r="N15" s="3"/>
      <c r="O15" s="3">
        <f>K15</f>
        <v>60</v>
      </c>
      <c r="P15" s="56">
        <f t="shared" si="0"/>
        <v>115.158</v>
      </c>
      <c r="Q15" s="31"/>
      <c r="U15" s="12"/>
      <c r="W15" s="12"/>
      <c r="AC15" s="12"/>
      <c r="AE15" s="12"/>
    </row>
    <row r="16" spans="1:31" ht="12.75">
      <c r="A16" s="30">
        <v>12</v>
      </c>
      <c r="B16" s="3">
        <v>1</v>
      </c>
      <c r="C16" s="3">
        <v>60</v>
      </c>
      <c r="D16" s="3" t="s">
        <v>347</v>
      </c>
      <c r="E16" s="3" t="s">
        <v>302</v>
      </c>
      <c r="F16" s="3" t="s">
        <v>23</v>
      </c>
      <c r="G16" s="1">
        <v>35017</v>
      </c>
      <c r="H16" s="3" t="s">
        <v>16</v>
      </c>
      <c r="I16" s="2">
        <v>58.5</v>
      </c>
      <c r="J16" s="56">
        <v>2.0784</v>
      </c>
      <c r="K16" s="3">
        <v>60</v>
      </c>
      <c r="L16" s="3">
        <v>65</v>
      </c>
      <c r="M16" s="3">
        <v>70</v>
      </c>
      <c r="N16" s="3"/>
      <c r="O16" s="3">
        <f>M16</f>
        <v>70</v>
      </c>
      <c r="P16" s="56">
        <f t="shared" si="0"/>
        <v>145.488</v>
      </c>
      <c r="Q16" s="31"/>
      <c r="U16" s="12"/>
      <c r="W16" s="12"/>
      <c r="AC16" s="12"/>
      <c r="AE16" s="12"/>
    </row>
    <row r="17" spans="1:31" ht="12.75">
      <c r="A17" s="30">
        <v>5</v>
      </c>
      <c r="B17" s="3">
        <v>2</v>
      </c>
      <c r="C17" s="3">
        <v>60</v>
      </c>
      <c r="D17" s="3" t="s">
        <v>346</v>
      </c>
      <c r="E17" s="3" t="s">
        <v>302</v>
      </c>
      <c r="F17" s="3" t="s">
        <v>23</v>
      </c>
      <c r="G17" s="1">
        <v>34733</v>
      </c>
      <c r="H17" s="3" t="s">
        <v>16</v>
      </c>
      <c r="I17" s="2">
        <v>58.7</v>
      </c>
      <c r="J17" s="56">
        <v>1.9864</v>
      </c>
      <c r="K17" s="3">
        <v>60</v>
      </c>
      <c r="L17" s="3">
        <v>65</v>
      </c>
      <c r="M17" s="3">
        <v>70</v>
      </c>
      <c r="N17" s="3"/>
      <c r="O17" s="3">
        <f>M17</f>
        <v>70</v>
      </c>
      <c r="P17" s="56">
        <f t="shared" si="0"/>
        <v>139.048</v>
      </c>
      <c r="Q17" s="31"/>
      <c r="U17" s="12"/>
      <c r="W17" s="12"/>
      <c r="AC17" s="12"/>
      <c r="AE17" s="12"/>
    </row>
    <row r="18" spans="1:33" s="43" customFormat="1" ht="12.75">
      <c r="A18" s="30">
        <v>12</v>
      </c>
      <c r="B18" s="3">
        <v>1</v>
      </c>
      <c r="C18" s="3">
        <v>67.5</v>
      </c>
      <c r="D18" s="3" t="s">
        <v>356</v>
      </c>
      <c r="E18" s="3" t="s">
        <v>85</v>
      </c>
      <c r="F18" s="3" t="s">
        <v>23</v>
      </c>
      <c r="G18" s="1">
        <v>32638</v>
      </c>
      <c r="H18" s="3" t="s">
        <v>18</v>
      </c>
      <c r="I18" s="2">
        <v>61.5</v>
      </c>
      <c r="J18" s="56">
        <v>1.7597</v>
      </c>
      <c r="K18" s="3">
        <v>90</v>
      </c>
      <c r="L18" s="3">
        <v>95</v>
      </c>
      <c r="M18" s="3">
        <v>100</v>
      </c>
      <c r="N18" s="3"/>
      <c r="O18" s="3">
        <f>M18</f>
        <v>100</v>
      </c>
      <c r="P18" s="56">
        <f t="shared" si="0"/>
        <v>175.97</v>
      </c>
      <c r="Q18" s="31" t="s">
        <v>437</v>
      </c>
      <c r="R18" s="12"/>
      <c r="S18" s="12"/>
      <c r="T18" s="12"/>
      <c r="U18" s="15"/>
      <c r="W18" s="15"/>
      <c r="Y18" s="12"/>
      <c r="Z18" s="7"/>
      <c r="AA18" s="12"/>
      <c r="AB18" s="12"/>
      <c r="AC18" s="15"/>
      <c r="AE18" s="15"/>
      <c r="AG18" s="12"/>
    </row>
    <row r="19" spans="1:33" s="43" customFormat="1" ht="12.75">
      <c r="A19" s="30">
        <v>5</v>
      </c>
      <c r="B19" s="3">
        <v>2</v>
      </c>
      <c r="C19" s="3">
        <v>67.5</v>
      </c>
      <c r="D19" s="3" t="s">
        <v>324</v>
      </c>
      <c r="E19" s="3" t="s">
        <v>85</v>
      </c>
      <c r="F19" s="3" t="s">
        <v>23</v>
      </c>
      <c r="G19" s="1">
        <v>32734</v>
      </c>
      <c r="H19" s="3" t="s">
        <v>18</v>
      </c>
      <c r="I19" s="2">
        <v>65.4</v>
      </c>
      <c r="J19" s="56">
        <v>1.6653</v>
      </c>
      <c r="K19" s="3">
        <v>70</v>
      </c>
      <c r="L19" s="104">
        <v>75</v>
      </c>
      <c r="M19" s="104">
        <v>75</v>
      </c>
      <c r="N19" s="3"/>
      <c r="O19" s="3">
        <f>K19</f>
        <v>70</v>
      </c>
      <c r="P19" s="56">
        <f t="shared" si="0"/>
        <v>116.571</v>
      </c>
      <c r="Q19" s="31"/>
      <c r="R19" s="12"/>
      <c r="S19" s="12"/>
      <c r="T19" s="12"/>
      <c r="U19" s="12"/>
      <c r="W19" s="12"/>
      <c r="Y19" s="12"/>
      <c r="Z19" s="7"/>
      <c r="AA19" s="12"/>
      <c r="AB19" s="12"/>
      <c r="AC19" s="12"/>
      <c r="AE19" s="12"/>
      <c r="AG19" s="12"/>
    </row>
    <row r="20" spans="1:33" s="43" customFormat="1" ht="12.75">
      <c r="A20" s="30">
        <v>12</v>
      </c>
      <c r="B20" s="3">
        <v>1</v>
      </c>
      <c r="C20" s="3">
        <v>67.5</v>
      </c>
      <c r="D20" s="3" t="s">
        <v>355</v>
      </c>
      <c r="E20" s="3" t="s">
        <v>302</v>
      </c>
      <c r="F20" s="3" t="s">
        <v>23</v>
      </c>
      <c r="G20" s="1">
        <v>28764</v>
      </c>
      <c r="H20" s="3" t="s">
        <v>14</v>
      </c>
      <c r="I20" s="2">
        <v>63.9</v>
      </c>
      <c r="J20" s="56">
        <v>1.6821</v>
      </c>
      <c r="K20" s="3">
        <v>100</v>
      </c>
      <c r="L20" s="3">
        <v>115</v>
      </c>
      <c r="M20" s="104">
        <v>120</v>
      </c>
      <c r="N20" s="3"/>
      <c r="O20" s="3">
        <f>L20</f>
        <v>115</v>
      </c>
      <c r="P20" s="56">
        <f t="shared" si="0"/>
        <v>193.4415</v>
      </c>
      <c r="Q20" s="31"/>
      <c r="R20" s="12"/>
      <c r="S20" s="12"/>
      <c r="T20" s="12"/>
      <c r="U20" s="15"/>
      <c r="W20" s="15"/>
      <c r="Y20" s="12"/>
      <c r="Z20" s="7"/>
      <c r="AA20" s="12"/>
      <c r="AB20" s="12"/>
      <c r="AC20" s="15"/>
      <c r="AE20" s="15"/>
      <c r="AG20" s="12"/>
    </row>
    <row r="21" spans="1:33" s="43" customFormat="1" ht="12.75">
      <c r="A21" s="30">
        <v>5</v>
      </c>
      <c r="B21" s="3">
        <v>2</v>
      </c>
      <c r="C21" s="3">
        <v>67.5</v>
      </c>
      <c r="D21" s="3" t="s">
        <v>359</v>
      </c>
      <c r="E21" s="3" t="s">
        <v>344</v>
      </c>
      <c r="F21" s="3" t="s">
        <v>23</v>
      </c>
      <c r="G21" s="1">
        <v>28904</v>
      </c>
      <c r="H21" s="3" t="s">
        <v>14</v>
      </c>
      <c r="I21" s="2">
        <v>61</v>
      </c>
      <c r="J21" s="56">
        <v>1.7685</v>
      </c>
      <c r="K21" s="3">
        <v>70</v>
      </c>
      <c r="L21" s="3">
        <v>75</v>
      </c>
      <c r="M21" s="3">
        <v>77.5</v>
      </c>
      <c r="N21" s="3"/>
      <c r="O21" s="3">
        <f>M21</f>
        <v>77.5</v>
      </c>
      <c r="P21" s="56">
        <f t="shared" si="0"/>
        <v>137.05875</v>
      </c>
      <c r="Q21" s="31"/>
      <c r="R21" s="12"/>
      <c r="S21" s="12"/>
      <c r="T21" s="12"/>
      <c r="U21" s="15"/>
      <c r="W21" s="15"/>
      <c r="Y21" s="12"/>
      <c r="Z21" s="7"/>
      <c r="AA21" s="12"/>
      <c r="AB21" s="12"/>
      <c r="AC21" s="15"/>
      <c r="AE21" s="15"/>
      <c r="AG21" s="12"/>
    </row>
    <row r="22" spans="1:33" s="43" customFormat="1" ht="12.75">
      <c r="A22" s="30">
        <v>3</v>
      </c>
      <c r="B22" s="3">
        <v>3</v>
      </c>
      <c r="C22" s="3">
        <v>67.5</v>
      </c>
      <c r="D22" s="3" t="s">
        <v>360</v>
      </c>
      <c r="E22" s="3" t="s">
        <v>85</v>
      </c>
      <c r="F22" s="3" t="s">
        <v>23</v>
      </c>
      <c r="G22" s="1">
        <v>30519</v>
      </c>
      <c r="H22" s="3" t="s">
        <v>14</v>
      </c>
      <c r="I22" s="2">
        <v>65.2</v>
      </c>
      <c r="J22" s="56">
        <v>1.6488</v>
      </c>
      <c r="K22" s="3">
        <v>60</v>
      </c>
      <c r="L22" s="19">
        <v>65</v>
      </c>
      <c r="M22" s="104">
        <v>70</v>
      </c>
      <c r="N22" s="3"/>
      <c r="O22" s="3">
        <f>L22</f>
        <v>65</v>
      </c>
      <c r="P22" s="56">
        <f t="shared" si="0"/>
        <v>107.172</v>
      </c>
      <c r="Q22" s="31"/>
      <c r="R22" s="12"/>
      <c r="S22" s="12"/>
      <c r="T22" s="12"/>
      <c r="U22" s="15"/>
      <c r="W22" s="15"/>
      <c r="Y22" s="12"/>
      <c r="Z22" s="7"/>
      <c r="AA22" s="12"/>
      <c r="AB22" s="12"/>
      <c r="AC22" s="15"/>
      <c r="AE22" s="15"/>
      <c r="AG22" s="12"/>
    </row>
    <row r="23" spans="1:33" s="43" customFormat="1" ht="12.75">
      <c r="A23" s="30">
        <v>12</v>
      </c>
      <c r="B23" s="3">
        <v>1</v>
      </c>
      <c r="C23" s="3">
        <v>67.5</v>
      </c>
      <c r="D23" s="3" t="s">
        <v>353</v>
      </c>
      <c r="E23" s="3" t="s">
        <v>302</v>
      </c>
      <c r="F23" s="3" t="s">
        <v>23</v>
      </c>
      <c r="G23" s="1">
        <v>35395</v>
      </c>
      <c r="H23" s="3" t="s">
        <v>17</v>
      </c>
      <c r="I23" s="2">
        <v>61.3</v>
      </c>
      <c r="J23" s="56">
        <v>2.071</v>
      </c>
      <c r="K23" s="3">
        <v>50</v>
      </c>
      <c r="L23" s="104">
        <v>55</v>
      </c>
      <c r="M23" s="3">
        <v>57.5</v>
      </c>
      <c r="N23" s="3"/>
      <c r="O23" s="3">
        <v>57.5</v>
      </c>
      <c r="P23" s="56">
        <f t="shared" si="0"/>
        <v>119.08250000000001</v>
      </c>
      <c r="Q23" s="31"/>
      <c r="R23" s="12"/>
      <c r="S23" s="12"/>
      <c r="T23" s="12"/>
      <c r="U23" s="12"/>
      <c r="W23" s="12"/>
      <c r="Y23" s="12"/>
      <c r="Z23" s="7"/>
      <c r="AA23" s="12"/>
      <c r="AB23" s="12"/>
      <c r="AC23" s="12"/>
      <c r="AE23" s="12"/>
      <c r="AG23" s="12"/>
    </row>
    <row r="24" spans="1:33" s="43" customFormat="1" ht="12.75">
      <c r="A24" s="30">
        <v>12</v>
      </c>
      <c r="B24" s="3">
        <v>1</v>
      </c>
      <c r="C24" s="3">
        <v>67.5</v>
      </c>
      <c r="D24" s="3" t="s">
        <v>328</v>
      </c>
      <c r="E24" s="3" t="s">
        <v>85</v>
      </c>
      <c r="F24" s="3" t="s">
        <v>23</v>
      </c>
      <c r="G24" s="1">
        <v>34481</v>
      </c>
      <c r="H24" s="3" t="s">
        <v>16</v>
      </c>
      <c r="I24" s="2">
        <v>61.3</v>
      </c>
      <c r="J24" s="57">
        <v>1.8955</v>
      </c>
      <c r="K24" s="3">
        <v>75</v>
      </c>
      <c r="L24" s="3">
        <v>77.5</v>
      </c>
      <c r="M24" s="104">
        <v>80</v>
      </c>
      <c r="N24" s="3"/>
      <c r="O24" s="3">
        <f>L24</f>
        <v>77.5</v>
      </c>
      <c r="P24" s="56">
        <f t="shared" si="0"/>
        <v>146.90125</v>
      </c>
      <c r="Q24" s="31"/>
      <c r="R24" s="12"/>
      <c r="S24" s="12"/>
      <c r="T24" s="12"/>
      <c r="U24" s="12"/>
      <c r="W24" s="12"/>
      <c r="Y24" s="12"/>
      <c r="Z24" s="7"/>
      <c r="AA24" s="12"/>
      <c r="AB24" s="12"/>
      <c r="AC24" s="12"/>
      <c r="AE24" s="12"/>
      <c r="AG24" s="12"/>
    </row>
    <row r="25" spans="1:33" s="43" customFormat="1" ht="12.75">
      <c r="A25" s="30">
        <v>12</v>
      </c>
      <c r="B25" s="3">
        <v>1</v>
      </c>
      <c r="C25" s="3">
        <v>75</v>
      </c>
      <c r="D25" s="3" t="s">
        <v>330</v>
      </c>
      <c r="E25" s="3" t="s">
        <v>85</v>
      </c>
      <c r="F25" s="3" t="s">
        <v>23</v>
      </c>
      <c r="G25" s="1">
        <v>32919</v>
      </c>
      <c r="H25" s="3" t="s">
        <v>18</v>
      </c>
      <c r="I25" s="2">
        <v>74.9</v>
      </c>
      <c r="J25" s="57">
        <v>1.4821</v>
      </c>
      <c r="K25" s="3">
        <v>77.5</v>
      </c>
      <c r="L25" s="3">
        <v>85</v>
      </c>
      <c r="M25" s="3">
        <v>92.5</v>
      </c>
      <c r="N25" s="3"/>
      <c r="O25" s="3">
        <f>M25</f>
        <v>92.5</v>
      </c>
      <c r="P25" s="56">
        <f t="shared" si="0"/>
        <v>137.09425</v>
      </c>
      <c r="Q25" s="31"/>
      <c r="R25" s="12"/>
      <c r="S25" s="12"/>
      <c r="T25" s="12"/>
      <c r="U25" s="12"/>
      <c r="W25" s="12"/>
      <c r="Y25" s="12"/>
      <c r="Z25" s="7"/>
      <c r="AA25" s="12"/>
      <c r="AB25" s="12"/>
      <c r="AC25" s="12"/>
      <c r="AE25" s="12"/>
      <c r="AG25" s="12"/>
    </row>
    <row r="26" spans="1:33" s="43" customFormat="1" ht="12.75">
      <c r="A26" s="30">
        <v>12</v>
      </c>
      <c r="B26" s="3">
        <v>1</v>
      </c>
      <c r="C26" s="3">
        <v>75</v>
      </c>
      <c r="D26" s="3" t="s">
        <v>321</v>
      </c>
      <c r="E26" s="3" t="s">
        <v>85</v>
      </c>
      <c r="F26" s="3" t="s">
        <v>23</v>
      </c>
      <c r="G26" s="1">
        <v>31911</v>
      </c>
      <c r="H26" s="3" t="s">
        <v>14</v>
      </c>
      <c r="I26" s="2">
        <v>73.1</v>
      </c>
      <c r="J26" s="56">
        <v>1.4963</v>
      </c>
      <c r="K26" s="3">
        <v>97.5</v>
      </c>
      <c r="L26" s="3">
        <v>102.5</v>
      </c>
      <c r="M26" s="3">
        <v>107.5</v>
      </c>
      <c r="N26" s="3"/>
      <c r="O26" s="3">
        <f>M26</f>
        <v>107.5</v>
      </c>
      <c r="P26" s="56">
        <f t="shared" si="0"/>
        <v>160.85225</v>
      </c>
      <c r="Q26" s="31"/>
      <c r="R26" s="12"/>
      <c r="S26" s="12"/>
      <c r="T26" s="12"/>
      <c r="U26" s="12"/>
      <c r="W26" s="12"/>
      <c r="Y26" s="12"/>
      <c r="Z26" s="7"/>
      <c r="AA26" s="12"/>
      <c r="AB26" s="12"/>
      <c r="AC26" s="12"/>
      <c r="AE26" s="12"/>
      <c r="AG26" s="12"/>
    </row>
    <row r="27" spans="1:33" s="43" customFormat="1" ht="12.75">
      <c r="A27" s="30">
        <v>5</v>
      </c>
      <c r="B27" s="3">
        <v>2</v>
      </c>
      <c r="C27" s="3">
        <v>75</v>
      </c>
      <c r="D27" s="3" t="s">
        <v>357</v>
      </c>
      <c r="E27" s="3" t="s">
        <v>85</v>
      </c>
      <c r="F27" s="3" t="s">
        <v>23</v>
      </c>
      <c r="G27" s="1">
        <v>32062</v>
      </c>
      <c r="H27" s="3" t="s">
        <v>14</v>
      </c>
      <c r="I27" s="2">
        <v>69.4</v>
      </c>
      <c r="J27" s="56">
        <v>1.5615</v>
      </c>
      <c r="K27" s="3">
        <v>80</v>
      </c>
      <c r="L27" s="3">
        <v>85</v>
      </c>
      <c r="M27" s="3">
        <v>90</v>
      </c>
      <c r="N27" s="3"/>
      <c r="O27" s="3">
        <f>M27</f>
        <v>90</v>
      </c>
      <c r="P27" s="56">
        <f t="shared" si="0"/>
        <v>140.535</v>
      </c>
      <c r="Q27" s="31"/>
      <c r="R27" s="12"/>
      <c r="S27" s="12"/>
      <c r="T27" s="12"/>
      <c r="U27" s="15"/>
      <c r="W27" s="15"/>
      <c r="Y27" s="12"/>
      <c r="Z27" s="7"/>
      <c r="AA27" s="12"/>
      <c r="AB27" s="12"/>
      <c r="AC27" s="15"/>
      <c r="AE27" s="15"/>
      <c r="AG27" s="12"/>
    </row>
    <row r="28" spans="1:33" s="43" customFormat="1" ht="12.75">
      <c r="A28" s="30">
        <v>3</v>
      </c>
      <c r="B28" s="3">
        <v>3</v>
      </c>
      <c r="C28" s="3">
        <v>75</v>
      </c>
      <c r="D28" s="3" t="s">
        <v>329</v>
      </c>
      <c r="E28" s="3" t="s">
        <v>85</v>
      </c>
      <c r="F28" s="3" t="s">
        <v>23</v>
      </c>
      <c r="G28" s="1">
        <v>31915</v>
      </c>
      <c r="H28" s="3" t="s">
        <v>14</v>
      </c>
      <c r="I28" s="2">
        <v>69.9</v>
      </c>
      <c r="J28" s="56">
        <v>1.5529</v>
      </c>
      <c r="K28" s="3">
        <v>90</v>
      </c>
      <c r="L28" s="104">
        <v>95</v>
      </c>
      <c r="M28" s="104">
        <v>95</v>
      </c>
      <c r="N28" s="3"/>
      <c r="O28" s="3">
        <f>K28</f>
        <v>90</v>
      </c>
      <c r="P28" s="56">
        <f t="shared" si="0"/>
        <v>139.761</v>
      </c>
      <c r="Q28" s="31"/>
      <c r="R28" s="12"/>
      <c r="S28" s="12"/>
      <c r="T28" s="12"/>
      <c r="U28" s="12"/>
      <c r="W28" s="12"/>
      <c r="Y28" s="12"/>
      <c r="Z28" s="7"/>
      <c r="AA28" s="12"/>
      <c r="AB28" s="12"/>
      <c r="AC28" s="12"/>
      <c r="AE28" s="12"/>
      <c r="AG28" s="12"/>
    </row>
    <row r="29" spans="1:33" s="43" customFormat="1" ht="12.75">
      <c r="A29" s="30">
        <v>12</v>
      </c>
      <c r="B29" s="3">
        <v>1</v>
      </c>
      <c r="C29" s="3">
        <v>75</v>
      </c>
      <c r="D29" s="3" t="s">
        <v>325</v>
      </c>
      <c r="E29" s="3" t="s">
        <v>85</v>
      </c>
      <c r="F29" s="3" t="s">
        <v>23</v>
      </c>
      <c r="G29" s="1">
        <v>34576</v>
      </c>
      <c r="H29" s="3" t="s">
        <v>16</v>
      </c>
      <c r="I29" s="2">
        <v>69</v>
      </c>
      <c r="J29" s="57">
        <v>1.6962</v>
      </c>
      <c r="K29" s="3">
        <v>80</v>
      </c>
      <c r="L29" s="3">
        <v>87.5</v>
      </c>
      <c r="M29" s="104">
        <v>90</v>
      </c>
      <c r="N29" s="3"/>
      <c r="O29" s="3">
        <f>L29</f>
        <v>87.5</v>
      </c>
      <c r="P29" s="56">
        <f t="shared" si="0"/>
        <v>148.4175</v>
      </c>
      <c r="Q29" s="31"/>
      <c r="R29" s="12"/>
      <c r="S29" s="12"/>
      <c r="T29" s="12"/>
      <c r="U29" s="12"/>
      <c r="W29" s="12"/>
      <c r="Y29" s="12"/>
      <c r="Z29" s="7"/>
      <c r="AA29" s="12"/>
      <c r="AB29" s="12"/>
      <c r="AC29" s="12"/>
      <c r="AE29" s="12"/>
      <c r="AG29" s="12"/>
    </row>
    <row r="30" spans="1:33" s="43" customFormat="1" ht="12.75">
      <c r="A30" s="30">
        <v>12</v>
      </c>
      <c r="B30" s="3">
        <v>1</v>
      </c>
      <c r="C30" s="3">
        <v>75</v>
      </c>
      <c r="D30" s="3" t="s">
        <v>354</v>
      </c>
      <c r="E30" s="3" t="s">
        <v>85</v>
      </c>
      <c r="F30" s="3" t="s">
        <v>23</v>
      </c>
      <c r="G30" s="1">
        <v>33795</v>
      </c>
      <c r="H30" s="3" t="s">
        <v>15</v>
      </c>
      <c r="I30" s="2">
        <v>67.9</v>
      </c>
      <c r="J30" s="56">
        <v>1.6524</v>
      </c>
      <c r="K30" s="3">
        <v>87.5</v>
      </c>
      <c r="L30" s="3">
        <v>92.5</v>
      </c>
      <c r="M30" s="3">
        <v>95</v>
      </c>
      <c r="N30" s="3"/>
      <c r="O30" s="3">
        <f>M30</f>
        <v>95</v>
      </c>
      <c r="P30" s="56">
        <f t="shared" si="0"/>
        <v>156.978</v>
      </c>
      <c r="Q30" s="31"/>
      <c r="R30" s="12"/>
      <c r="S30" s="12"/>
      <c r="T30" s="12"/>
      <c r="U30" s="12"/>
      <c r="W30" s="12"/>
      <c r="Y30" s="12"/>
      <c r="Z30" s="7"/>
      <c r="AA30" s="12"/>
      <c r="AB30" s="12"/>
      <c r="AC30" s="12"/>
      <c r="AE30" s="12"/>
      <c r="AG30" s="12"/>
    </row>
    <row r="31" spans="1:33" s="43" customFormat="1" ht="12.75">
      <c r="A31" s="30">
        <v>12</v>
      </c>
      <c r="B31" s="3">
        <v>1</v>
      </c>
      <c r="C31" s="3">
        <v>82.5</v>
      </c>
      <c r="D31" s="3" t="s">
        <v>319</v>
      </c>
      <c r="E31" s="3" t="s">
        <v>85</v>
      </c>
      <c r="F31" s="3" t="s">
        <v>23</v>
      </c>
      <c r="G31" s="1">
        <v>32936</v>
      </c>
      <c r="H31" s="3" t="s">
        <v>18</v>
      </c>
      <c r="I31" s="2">
        <v>80.7</v>
      </c>
      <c r="J31" s="56">
        <v>1.4001</v>
      </c>
      <c r="K31" s="3">
        <v>100</v>
      </c>
      <c r="L31" s="19">
        <v>102.5</v>
      </c>
      <c r="M31" s="19">
        <v>105</v>
      </c>
      <c r="N31" s="3"/>
      <c r="O31" s="3">
        <f>M31</f>
        <v>105</v>
      </c>
      <c r="P31" s="56">
        <f t="shared" si="0"/>
        <v>147.01049999999998</v>
      </c>
      <c r="Q31" s="31"/>
      <c r="R31" s="12"/>
      <c r="S31" s="12"/>
      <c r="T31" s="12"/>
      <c r="U31" s="15"/>
      <c r="W31" s="15"/>
      <c r="Y31" s="12"/>
      <c r="Z31" s="7"/>
      <c r="AA31" s="12"/>
      <c r="AB31" s="12"/>
      <c r="AC31" s="15"/>
      <c r="AE31" s="15"/>
      <c r="AG31" s="12"/>
    </row>
    <row r="32" spans="1:33" s="43" customFormat="1" ht="12.75">
      <c r="A32" s="30">
        <v>12</v>
      </c>
      <c r="B32" s="3">
        <v>1</v>
      </c>
      <c r="C32" s="3">
        <v>82.5</v>
      </c>
      <c r="D32" s="3" t="s">
        <v>326</v>
      </c>
      <c r="E32" s="3" t="s">
        <v>85</v>
      </c>
      <c r="F32" s="3" t="s">
        <v>23</v>
      </c>
      <c r="G32" s="1">
        <v>31906</v>
      </c>
      <c r="H32" s="3" t="s">
        <v>14</v>
      </c>
      <c r="I32" s="2">
        <v>75.5</v>
      </c>
      <c r="J32" s="56">
        <v>1.4603</v>
      </c>
      <c r="K32" s="3">
        <v>75</v>
      </c>
      <c r="L32" s="19">
        <v>80</v>
      </c>
      <c r="M32" s="104">
        <v>85</v>
      </c>
      <c r="N32" s="3"/>
      <c r="O32" s="3">
        <f>L32</f>
        <v>80</v>
      </c>
      <c r="P32" s="56">
        <f t="shared" si="0"/>
        <v>116.824</v>
      </c>
      <c r="Q32" s="31"/>
      <c r="R32" s="12"/>
      <c r="S32" s="12"/>
      <c r="T32" s="12"/>
      <c r="U32" s="15"/>
      <c r="W32" s="15"/>
      <c r="Y32" s="12"/>
      <c r="Z32" s="7"/>
      <c r="AA32" s="12"/>
      <c r="AB32" s="12"/>
      <c r="AC32" s="15"/>
      <c r="AE32" s="15"/>
      <c r="AG32" s="12"/>
    </row>
    <row r="33" spans="1:33" s="43" customFormat="1" ht="12.75">
      <c r="A33" s="30">
        <v>12</v>
      </c>
      <c r="B33" s="3">
        <v>1</v>
      </c>
      <c r="C33" s="3">
        <v>82.5</v>
      </c>
      <c r="D33" s="3" t="s">
        <v>320</v>
      </c>
      <c r="E33" s="3" t="s">
        <v>85</v>
      </c>
      <c r="F33" s="3" t="s">
        <v>23</v>
      </c>
      <c r="G33" s="1">
        <v>34580</v>
      </c>
      <c r="H33" s="3" t="s">
        <v>16</v>
      </c>
      <c r="I33" s="2">
        <v>78.2</v>
      </c>
      <c r="J33" s="56">
        <v>1.535</v>
      </c>
      <c r="K33" s="3">
        <v>85</v>
      </c>
      <c r="L33" s="19">
        <v>92.5</v>
      </c>
      <c r="M33" s="19">
        <v>97.5</v>
      </c>
      <c r="N33" s="3"/>
      <c r="O33" s="3">
        <f>M33</f>
        <v>97.5</v>
      </c>
      <c r="P33" s="56">
        <f t="shared" si="0"/>
        <v>149.6625</v>
      </c>
      <c r="Q33" s="31"/>
      <c r="R33" s="12"/>
      <c r="S33" s="12"/>
      <c r="T33" s="12"/>
      <c r="U33" s="15"/>
      <c r="W33" s="15"/>
      <c r="Y33" s="12"/>
      <c r="Z33" s="7"/>
      <c r="AA33" s="12"/>
      <c r="AB33" s="12"/>
      <c r="AC33" s="15"/>
      <c r="AE33" s="15"/>
      <c r="AG33" s="12"/>
    </row>
    <row r="34" spans="1:17" ht="12.75">
      <c r="A34" s="30">
        <v>12</v>
      </c>
      <c r="B34" s="3">
        <v>1</v>
      </c>
      <c r="C34" s="3">
        <v>82.5</v>
      </c>
      <c r="D34" s="3" t="s">
        <v>362</v>
      </c>
      <c r="E34" s="3" t="s">
        <v>85</v>
      </c>
      <c r="F34" s="3" t="s">
        <v>23</v>
      </c>
      <c r="G34" s="1">
        <v>33996</v>
      </c>
      <c r="H34" s="3" t="s">
        <v>15</v>
      </c>
      <c r="I34" s="2">
        <v>78.5</v>
      </c>
      <c r="J34" s="56">
        <v>1.472</v>
      </c>
      <c r="K34" s="3">
        <v>100</v>
      </c>
      <c r="L34" s="19">
        <v>105</v>
      </c>
      <c r="M34" s="19">
        <v>107.5</v>
      </c>
      <c r="N34" s="3"/>
      <c r="O34" s="3">
        <f>M34</f>
        <v>107.5</v>
      </c>
      <c r="P34" s="56">
        <f t="shared" si="0"/>
        <v>158.24</v>
      </c>
      <c r="Q34" s="31" t="s">
        <v>438</v>
      </c>
    </row>
    <row r="35" spans="1:17" ht="12.75">
      <c r="A35" s="30">
        <v>12</v>
      </c>
      <c r="B35" s="3">
        <v>1</v>
      </c>
      <c r="C35" s="3">
        <v>90</v>
      </c>
      <c r="D35" s="3" t="s">
        <v>322</v>
      </c>
      <c r="E35" s="3" t="s">
        <v>85</v>
      </c>
      <c r="F35" s="3" t="s">
        <v>23</v>
      </c>
      <c r="G35" s="1">
        <v>31929</v>
      </c>
      <c r="H35" s="3" t="s">
        <v>14</v>
      </c>
      <c r="I35" s="2">
        <v>85.7</v>
      </c>
      <c r="J35" s="56">
        <v>1.3307</v>
      </c>
      <c r="K35" s="3">
        <v>92.5</v>
      </c>
      <c r="L35" s="19">
        <v>97.5</v>
      </c>
      <c r="M35" s="19">
        <v>100</v>
      </c>
      <c r="N35" s="3"/>
      <c r="O35" s="3">
        <f>M35</f>
        <v>100</v>
      </c>
      <c r="P35" s="56">
        <f t="shared" si="0"/>
        <v>133.07</v>
      </c>
      <c r="Q35" s="31"/>
    </row>
    <row r="36" spans="1:17" ht="12.75">
      <c r="A36" s="30">
        <v>5</v>
      </c>
      <c r="B36" s="3">
        <v>2</v>
      </c>
      <c r="C36" s="3">
        <v>90</v>
      </c>
      <c r="D36" s="3" t="s">
        <v>361</v>
      </c>
      <c r="E36" s="3" t="s">
        <v>302</v>
      </c>
      <c r="F36" s="3" t="s">
        <v>23</v>
      </c>
      <c r="G36" s="1">
        <v>31163</v>
      </c>
      <c r="H36" s="3" t="s">
        <v>14</v>
      </c>
      <c r="I36" s="2">
        <v>87.9</v>
      </c>
      <c r="J36" s="56">
        <v>1.3084</v>
      </c>
      <c r="K36" s="3">
        <v>85</v>
      </c>
      <c r="L36" s="19">
        <v>87.5</v>
      </c>
      <c r="M36" s="19">
        <v>90</v>
      </c>
      <c r="N36" s="3"/>
      <c r="O36" s="3">
        <f>M36</f>
        <v>90</v>
      </c>
      <c r="P36" s="56">
        <f t="shared" si="0"/>
        <v>117.756</v>
      </c>
      <c r="Q36" s="31"/>
    </row>
    <row r="37" spans="1:17" ht="12.75">
      <c r="A37" s="30">
        <v>12</v>
      </c>
      <c r="B37" s="3">
        <v>1</v>
      </c>
      <c r="C37" s="3">
        <v>100</v>
      </c>
      <c r="D37" s="3" t="s">
        <v>363</v>
      </c>
      <c r="E37" s="3" t="s">
        <v>85</v>
      </c>
      <c r="F37" s="3" t="s">
        <v>23</v>
      </c>
      <c r="G37" s="1">
        <v>33051</v>
      </c>
      <c r="H37" s="3" t="s">
        <v>18</v>
      </c>
      <c r="I37" s="2">
        <v>96</v>
      </c>
      <c r="J37" s="56">
        <v>1.2689</v>
      </c>
      <c r="K37" s="3">
        <v>95</v>
      </c>
      <c r="L37" s="19">
        <v>102.5</v>
      </c>
      <c r="M37" s="104">
        <v>107.5</v>
      </c>
      <c r="N37" s="3"/>
      <c r="O37" s="3">
        <f>L37</f>
        <v>102.5</v>
      </c>
      <c r="P37" s="56">
        <f t="shared" si="0"/>
        <v>130.06224999999998</v>
      </c>
      <c r="Q37" s="31"/>
    </row>
    <row r="38" spans="1:17" ht="12.75">
      <c r="A38" s="30">
        <v>12</v>
      </c>
      <c r="B38" s="3">
        <v>1</v>
      </c>
      <c r="C38" s="3">
        <v>100</v>
      </c>
      <c r="D38" s="3" t="s">
        <v>318</v>
      </c>
      <c r="E38" s="3" t="s">
        <v>85</v>
      </c>
      <c r="F38" s="3" t="s">
        <v>23</v>
      </c>
      <c r="G38" s="1">
        <v>30982</v>
      </c>
      <c r="H38" s="3" t="s">
        <v>14</v>
      </c>
      <c r="I38" s="2">
        <v>95.8</v>
      </c>
      <c r="J38" s="56">
        <v>1.2471</v>
      </c>
      <c r="K38" s="3">
        <v>125</v>
      </c>
      <c r="L38" s="19">
        <v>132.5</v>
      </c>
      <c r="M38" s="19">
        <v>137.5</v>
      </c>
      <c r="N38" s="3"/>
      <c r="O38" s="3">
        <f>M38</f>
        <v>137.5</v>
      </c>
      <c r="P38" s="56">
        <f t="shared" si="0"/>
        <v>171.47625000000002</v>
      </c>
      <c r="Q38" s="31"/>
    </row>
    <row r="39" spans="1:17" ht="12.75">
      <c r="A39" s="30">
        <v>5</v>
      </c>
      <c r="B39" s="3">
        <v>2</v>
      </c>
      <c r="C39" s="3">
        <v>100</v>
      </c>
      <c r="D39" s="3" t="s">
        <v>364</v>
      </c>
      <c r="E39" s="3" t="s">
        <v>344</v>
      </c>
      <c r="F39" s="3" t="s">
        <v>23</v>
      </c>
      <c r="G39" s="1">
        <v>31191</v>
      </c>
      <c r="H39" s="3" t="s">
        <v>14</v>
      </c>
      <c r="I39" s="2">
        <v>98</v>
      </c>
      <c r="J39" s="56">
        <v>1.2328</v>
      </c>
      <c r="K39" s="104">
        <v>127.5</v>
      </c>
      <c r="L39" s="19">
        <v>130</v>
      </c>
      <c r="M39" s="19">
        <v>137.5</v>
      </c>
      <c r="N39" s="3"/>
      <c r="O39" s="3">
        <f>M39</f>
        <v>137.5</v>
      </c>
      <c r="P39" s="56">
        <f t="shared" si="0"/>
        <v>169.51</v>
      </c>
      <c r="Q39" s="31"/>
    </row>
    <row r="40" spans="1:17" ht="13.5" thickBot="1">
      <c r="A40" s="34">
        <v>3</v>
      </c>
      <c r="B40" s="4">
        <v>3</v>
      </c>
      <c r="C40" s="4">
        <v>100</v>
      </c>
      <c r="D40" s="4" t="s">
        <v>323</v>
      </c>
      <c r="E40" s="4" t="s">
        <v>85</v>
      </c>
      <c r="F40" s="4" t="s">
        <v>23</v>
      </c>
      <c r="G40" s="5">
        <v>31506</v>
      </c>
      <c r="H40" s="4" t="s">
        <v>14</v>
      </c>
      <c r="I40" s="6">
        <v>90.8</v>
      </c>
      <c r="J40" s="59">
        <v>1.2844</v>
      </c>
      <c r="K40" s="4">
        <v>90</v>
      </c>
      <c r="L40" s="25">
        <v>95</v>
      </c>
      <c r="M40" s="160">
        <v>100</v>
      </c>
      <c r="N40" s="4"/>
      <c r="O40" s="4">
        <f>L40</f>
        <v>95</v>
      </c>
      <c r="P40" s="59">
        <f t="shared" si="0"/>
        <v>122.018</v>
      </c>
      <c r="Q40" s="35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2011-10-02T08:04:12Z</cp:lastPrinted>
  <dcterms:created xsi:type="dcterms:W3CDTF">2010-12-17T08:17:08Z</dcterms:created>
  <dcterms:modified xsi:type="dcterms:W3CDTF">2012-06-27T04:00:45Z</dcterms:modified>
  <cp:category/>
  <cp:version/>
  <cp:contentType/>
  <cp:contentStatus/>
</cp:coreProperties>
</file>